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90" windowWidth="15480" windowHeight="6645" tabRatio="923" activeTab="1"/>
  </bookViews>
  <sheets>
    <sheet name="2010 TAC Area Wind Factors" sheetId="1" r:id="rId1"/>
    <sheet name="2010 Final NQC Report" sheetId="2" r:id="rId2"/>
    <sheet name="Under Construction" sheetId="3" r:id="rId3"/>
  </sheets>
  <definedNames>
    <definedName name="_xlnm._FilterDatabase" localSheetId="1" hidden="1">'2010 Final NQC Report'!$A$2:$T$2</definedName>
    <definedName name="ALL">#REF!</definedName>
    <definedName name="From_CEC">#REF!</definedName>
    <definedName name="From_ISO">'2010 Final NQC Report'!$A$3:$D$635</definedName>
    <definedName name="NEW">#REF!</definedName>
    <definedName name="NQC_2009">#REF!</definedName>
    <definedName name="NQC_2010">'2010 Final NQC Report'!$A$3:$S$648</definedName>
    <definedName name="_xlnm.Print_Titles" localSheetId="1">'2010 Final NQC Report'!$1:$2</definedName>
    <definedName name="VALID_RES">#REF!</definedName>
  </definedNames>
  <calcPr fullCalcOnLoad="1"/>
</workbook>
</file>

<file path=xl/comments2.xml><?xml version="1.0" encoding="utf-8"?>
<comments xmlns="http://schemas.openxmlformats.org/spreadsheetml/2006/main">
  <authors>
    <author>ggrotta</author>
  </authors>
  <commentList>
    <comment ref="S2" authorId="0">
      <text>
        <r>
          <rPr>
            <sz val="8"/>
            <rFont val="Tahoma"/>
            <family val="0"/>
          </rPr>
          <t xml:space="preserve">
Indicates the source of the Calculation for NQC.</t>
        </r>
      </text>
    </comment>
    <comment ref="R2" authorId="0">
      <text>
        <r>
          <rPr>
            <sz val="8"/>
            <rFont val="Tahoma"/>
            <family val="0"/>
          </rPr>
          <t xml:space="preserve">
Provided persuant to CAISO Tariff 40.4.6.1.</t>
        </r>
      </text>
    </comment>
  </commentList>
</comments>
</file>

<file path=xl/sharedStrings.xml><?xml version="1.0" encoding="utf-8"?>
<sst xmlns="http://schemas.openxmlformats.org/spreadsheetml/2006/main" count="3310" uniqueCount="1317">
  <si>
    <t>MNDALY_7_UNIT 3</t>
  </si>
  <si>
    <t>MANDALAY GEN STA. UNIT 3</t>
  </si>
  <si>
    <t>MNTAGU_7_NEWBYI</t>
  </si>
  <si>
    <t>GAS RECOVERY SYS. (NEWBY ISLAND 2)</t>
  </si>
  <si>
    <t>MOJAVE_1_SIPHON</t>
  </si>
  <si>
    <t>MOJAVE SIPHON POWER PLANT</t>
  </si>
  <si>
    <t>MONLTH_6_BOREL</t>
  </si>
  <si>
    <t>BOREL HYDRO UNITS 1-3 AGGREGATE</t>
  </si>
  <si>
    <t>MONTPH_7_UNITS</t>
  </si>
  <si>
    <t>MONTICELLO HYDRO AGGREGATE</t>
  </si>
  <si>
    <t>MOORPK_6_QF</t>
  </si>
  <si>
    <t>MOORPARK QFS</t>
  </si>
  <si>
    <t>MOORPK_7_UNITA1</t>
  </si>
  <si>
    <t>WEME- Simi Valley Landfill</t>
  </si>
  <si>
    <t>MORBAY_7_UNIT 3</t>
  </si>
  <si>
    <t>MORRO BAY UNIT 3</t>
  </si>
  <si>
    <t>MORBAY_7_UNIT 4</t>
  </si>
  <si>
    <t>MORRO BAY UNIT 4</t>
  </si>
  <si>
    <t>MOSSLD_1_QF</t>
  </si>
  <si>
    <t>SMALL QF AGGREGATION - SANTA CRUZ</t>
  </si>
  <si>
    <t>MOSSLD_2_PSP1</t>
  </si>
  <si>
    <t>MOSS LANDING POWER BLOCK 1</t>
  </si>
  <si>
    <t>MOSSLD_2_PSP2</t>
  </si>
  <si>
    <t>MOSS LANDING POWER BLOCK 2</t>
  </si>
  <si>
    <t>MOSSLD_7_UNIT 6</t>
  </si>
  <si>
    <t>MOSS LANDING UNIT 6</t>
  </si>
  <si>
    <t>MOSSLD_7_UNIT 7</t>
  </si>
  <si>
    <t>MOSS LANDING UNIT 7</t>
  </si>
  <si>
    <t>MRCHNT_2_MELDYN</t>
  </si>
  <si>
    <t>CAISO Import</t>
  </si>
  <si>
    <t>MRGT_6_MMAREF</t>
  </si>
  <si>
    <t>Miramar Energy Facility</t>
  </si>
  <si>
    <t>MRGT_7_UNITS</t>
  </si>
  <si>
    <t>MIRAMAR COMBUSTION TURBINE AGGREGATE</t>
  </si>
  <si>
    <t>MSHGTS_6_MMARLF</t>
  </si>
  <si>
    <t>MIRAMAR LANDFILL</t>
  </si>
  <si>
    <t>MSQUIT_5_SERDYN</t>
  </si>
  <si>
    <t>MSSION_2_QF</t>
  </si>
  <si>
    <t>SMALL QF AGGREGATION - SAN DIEGO</t>
  </si>
  <si>
    <t>MTNLAS_6_UNIT</t>
  </si>
  <si>
    <t>OGDEN POWER PACIFIC, INC.(MT LASSEN)</t>
  </si>
  <si>
    <t>MTNPOS_1_UNIT</t>
  </si>
  <si>
    <t>MT.POSO COGENERATION CO.</t>
  </si>
  <si>
    <t>MTNPWR_7_BURNEY</t>
  </si>
  <si>
    <t>OGDEN POWER PACIFIC, INC. (BURNEY)</t>
  </si>
  <si>
    <t>MTWIND_1_UNIT 1</t>
  </si>
  <si>
    <t>Mountain View Power Project I</t>
  </si>
  <si>
    <t>MTWIND_1_UNIT 2</t>
  </si>
  <si>
    <t>Mountain View Power Project II</t>
  </si>
  <si>
    <t>MTWIND_1_UNIT 3</t>
  </si>
  <si>
    <t>Mountain View Power Project III</t>
  </si>
  <si>
    <t>NAPA_2_UNIT</t>
  </si>
  <si>
    <t>NAPA HOSPITAL</t>
  </si>
  <si>
    <t>NAROW1_2_UNIT</t>
  </si>
  <si>
    <t>NARROWS PH 1 UNIT</t>
  </si>
  <si>
    <t>NAROW2_2_UNIT</t>
  </si>
  <si>
    <t>NARROWS PH 2 UNIT</t>
  </si>
  <si>
    <t>NAVY35_1_UNITS</t>
  </si>
  <si>
    <t>OCCIDENTAL OF ELK HILLS, INC.</t>
  </si>
  <si>
    <t>NAVYII_2_UNITS</t>
  </si>
  <si>
    <t>COSO POWER DEVELOPER (NAVY II) AGGREGATE</t>
  </si>
  <si>
    <t>NCPA_7_GP1UN1</t>
  </si>
  <si>
    <t>NCPA GEO PLANT 1 UNIT 1</t>
  </si>
  <si>
    <t>NCPA_7_GP1UN2</t>
  </si>
  <si>
    <t>NCPA GEO PLANT 1 UNIT 2</t>
  </si>
  <si>
    <t>NCPA_7_GP2UN3</t>
  </si>
  <si>
    <t>NCPA GEO PLANT 2 UNIT 3</t>
  </si>
  <si>
    <t>NCPA_7_GP2UN4</t>
  </si>
  <si>
    <t>NCPA GEO PLANT 2 UNIT 4</t>
  </si>
  <si>
    <t>NEWARK_1_QF</t>
  </si>
  <si>
    <t>NEWARK 1 QF</t>
  </si>
  <si>
    <t>NHOGAN_6_UNITS</t>
  </si>
  <si>
    <t>NEW HOGAN PH AGGREGATE</t>
  </si>
  <si>
    <t>NIMTG_6_NIQF</t>
  </si>
  <si>
    <t>NORTH ISLAND QF</t>
  </si>
  <si>
    <t>NWCSTL_7_UNIT 1</t>
  </si>
  <si>
    <t>NEWCASTLE HYDRO</t>
  </si>
  <si>
    <t>OAK C_7_UNIT 1</t>
  </si>
  <si>
    <t>OAKLAND STATION C GT UNIT 1</t>
  </si>
  <si>
    <t>OAK C_7_UNIT 2</t>
  </si>
  <si>
    <t>OAKLAND STATION C GT UNIT 2</t>
  </si>
  <si>
    <t>OAK C_7_UNIT 3</t>
  </si>
  <si>
    <t>OAKLAND STATION C GT UNIT 3</t>
  </si>
  <si>
    <t>OAK L_7_EBMUD</t>
  </si>
  <si>
    <t>EAST BAY M.U.D. (OAKLAND)</t>
  </si>
  <si>
    <t>OILDAL_1_UNIT 1</t>
  </si>
  <si>
    <t>OILDALE ENERGY LLC</t>
  </si>
  <si>
    <t>OILFLD_7_QFUNTS</t>
  </si>
  <si>
    <t>OLINDA_2_COYCRK</t>
  </si>
  <si>
    <t xml:space="preserve">MWD Coyote Creek Hydroelectric Recovery </t>
  </si>
  <si>
    <t>OLINDA_2_QF</t>
  </si>
  <si>
    <t>OLINDA QFS</t>
  </si>
  <si>
    <t>OLINDA_7_LNDFIL</t>
  </si>
  <si>
    <t>OLSEN_2_UNIT</t>
  </si>
  <si>
    <t>OLSEN POWER PARTNERS</t>
  </si>
  <si>
    <t>OMAR_2_UNITS</t>
  </si>
  <si>
    <t>KERN RIVER COGENERATION CO. AGGREGATE</t>
  </si>
  <si>
    <t>ORMOND_7_UNIT 1</t>
  </si>
  <si>
    <t>ORMOND BEACH GEN STA. UNIT 1</t>
  </si>
  <si>
    <t>ORMOND_7_UNIT 2</t>
  </si>
  <si>
    <t>ORMOND BEACH GEN STA. UNIT 2</t>
  </si>
  <si>
    <t>OROVIL_6_UNIT</t>
  </si>
  <si>
    <t>OROVILLE COGEN</t>
  </si>
  <si>
    <t>OSO_6_NSPIN</t>
  </si>
  <si>
    <t>OTAY_6_PL1X2</t>
  </si>
  <si>
    <t>MMC Chula Vista Aggregate</t>
  </si>
  <si>
    <t>OTAY_6_UNITB1</t>
  </si>
  <si>
    <t>OTAY LANDFILL UNITS AGGREGATE</t>
  </si>
  <si>
    <t>OTAY_7_UNITC1</t>
  </si>
  <si>
    <t>Otay 3</t>
  </si>
  <si>
    <t>OXBOW_6_DRUM</t>
  </si>
  <si>
    <t>OXBOW HYDRO</t>
  </si>
  <si>
    <t>PACLUM_6_UNIT</t>
  </si>
  <si>
    <t>PACIFIC LUMBER (HUMBOLDT)</t>
  </si>
  <si>
    <t>PACORO_6_UNIT</t>
  </si>
  <si>
    <t>OGDEN POWER PACIFIC, INC. (OROVILLE)</t>
  </si>
  <si>
    <t>PADUA_2_ONTARO</t>
  </si>
  <si>
    <t>ONTARIO/SIERRA HYDRO PSP</t>
  </si>
  <si>
    <t>PADUA_6_MWDSDM</t>
  </si>
  <si>
    <t>San Dimas Hydroelectric Recovery Plant</t>
  </si>
  <si>
    <t>PADUA_6_QF</t>
  </si>
  <si>
    <t>PADUA QFS</t>
  </si>
  <si>
    <t>PADUA_7_SDIMAS</t>
  </si>
  <si>
    <t>San Dimas Wash Hydro</t>
  </si>
  <si>
    <t>PALALT_7_COBUG</t>
  </si>
  <si>
    <t>Cooperatively Owned Back Up Generator</t>
  </si>
  <si>
    <t>PALOMR_2_PL1X3</t>
  </si>
  <si>
    <t>Palomar Energy Center</t>
  </si>
  <si>
    <t>PANDOL_6_UNIT</t>
  </si>
  <si>
    <t>DELANO ENERGY COMPANY AGGREGATE</t>
  </si>
  <si>
    <t>PEARBL_2_NSPIN</t>
  </si>
  <si>
    <t>PHOENX_1_UNIT</t>
  </si>
  <si>
    <t>PHOENIX PH</t>
  </si>
  <si>
    <t>PINFLT_7_UNITS</t>
  </si>
  <si>
    <t>PINE FLAT HYDRO AGGREGATE</t>
  </si>
  <si>
    <t>PIT1_7_UNIT 1</t>
  </si>
  <si>
    <t>PIT PH 1 UNIT 1</t>
  </si>
  <si>
    <t>PIT1_7_UNIT 2</t>
  </si>
  <si>
    <t>PIT PH 1 UNIT 2</t>
  </si>
  <si>
    <t>PIT3_7_PL1X3</t>
  </si>
  <si>
    <t>PIT PH 3 UNITS 1, 2 &amp; 3 AGGREGATE</t>
  </si>
  <si>
    <t>PIT4_7_PL1X2</t>
  </si>
  <si>
    <t>PIT PH 4 UNITS 1 &amp; 2 AGGREGATE</t>
  </si>
  <si>
    <t>PIT5_7_PL1X2</t>
  </si>
  <si>
    <t>PIT PH 5 UNITS 1 &amp; 2 AGGREGATE</t>
  </si>
  <si>
    <t>PIT5_7_PL3X4</t>
  </si>
  <si>
    <t>PIT PH 5 UNITS 3 &amp; 4 AGGREGATE</t>
  </si>
  <si>
    <t>PIT5_7_QFUNTS</t>
  </si>
  <si>
    <t>PIT 5 HYDRO QF UNITS</t>
  </si>
  <si>
    <t>PIT6_7_UNIT 1</t>
  </si>
  <si>
    <t>PIT PH 6 UNIT 1</t>
  </si>
  <si>
    <t>PIT6_7_UNIT 2</t>
  </si>
  <si>
    <t>PIT PH 6 UNIT 2</t>
  </si>
  <si>
    <t>PIT7_7_UNIT 1</t>
  </si>
  <si>
    <t>PIT PH 7 UNIT 1</t>
  </si>
  <si>
    <t>PIT7_7_UNIT 2</t>
  </si>
  <si>
    <t>PIT PH 7 UNIT 2</t>
  </si>
  <si>
    <t>PITTSP_7_UNIT 5</t>
  </si>
  <si>
    <t>PITTSBURG UNIT 5</t>
  </si>
  <si>
    <t>PITTSP_7_UNIT 6</t>
  </si>
  <si>
    <t>PITTSBURG UNIT 6</t>
  </si>
  <si>
    <t>PITTSP_7_UNIT 7</t>
  </si>
  <si>
    <t>PITTSBURG UNIT 7</t>
  </si>
  <si>
    <t>PLACVL_1_CHILIB</t>
  </si>
  <si>
    <t>Chili Bar Hydro</t>
  </si>
  <si>
    <t>PLACVL_1_RCKCRE</t>
  </si>
  <si>
    <t>PLACER UNIT (ROCK CREEK)</t>
  </si>
  <si>
    <t>PNCHEG_2_PL1X4</t>
  </si>
  <si>
    <t>PANOCHE ENERGY CENTER (Aggregated)</t>
  </si>
  <si>
    <t>PNCHPP_1_PL1X2</t>
  </si>
  <si>
    <t>STARWOOD POWER - MIDWAY LLC</t>
  </si>
  <si>
    <t>PNOCHE_1_PL1X2</t>
  </si>
  <si>
    <t>Panoche Peaker</t>
  </si>
  <si>
    <t>PNOCHE_1_UNITA1</t>
  </si>
  <si>
    <t>CalPeak Power - Panoche LLC</t>
  </si>
  <si>
    <t>POEPH_7_UNIT 1</t>
  </si>
  <si>
    <t>POE HYDRO UNIT 1</t>
  </si>
  <si>
    <t>POEPH_7_UNIT 2</t>
  </si>
  <si>
    <t>POE HYDRO UNIT 2</t>
  </si>
  <si>
    <t>POTRPP_7_UNIT 3</t>
  </si>
  <si>
    <t>POTRERO UNIT 3</t>
  </si>
  <si>
    <t>POTRPP_7_UNIT 4</t>
  </si>
  <si>
    <t>POTRERO UNIT 4</t>
  </si>
  <si>
    <t>POTRPP_7_UNIT 5</t>
  </si>
  <si>
    <t>POTRERO UNIT 5</t>
  </si>
  <si>
    <t>POTRPP_7_UNIT 6</t>
  </si>
  <si>
    <t>POTRERO UNIT 6</t>
  </si>
  <si>
    <t>POTTER_6_UNITS</t>
  </si>
  <si>
    <t>Potter Valley</t>
  </si>
  <si>
    <t>POTTER_7_VECINO</t>
  </si>
  <si>
    <t>Vecino Vineyards LLC</t>
  </si>
  <si>
    <t>PRNDAL_7_COVANT</t>
  </si>
  <si>
    <t>COVANTA POWER PACIFIC (SALINAS)</t>
  </si>
  <si>
    <t>PSWEET_7_QFUNTS</t>
  </si>
  <si>
    <t>PTLOMA_6_NTCCGN</t>
  </si>
  <si>
    <t>AEI MCRD STEAM TURBINE</t>
  </si>
  <si>
    <t>PTLOMA_6_NTCQF</t>
  </si>
  <si>
    <t>NTC/MCRD COGENERATION</t>
  </si>
  <si>
    <t>PWEST_1_UNIT</t>
  </si>
  <si>
    <t>PACIFIC WEST 1 WIND GENERATION</t>
  </si>
  <si>
    <t>RCKCRK_7_UNIT 1</t>
  </si>
  <si>
    <t>ROCK CREEK HYDRO UNIT 1</t>
  </si>
  <si>
    <t>RCKCRK_7_UNIT 2</t>
  </si>
  <si>
    <t>ROCK CREEK HYDRO UNIT 2</t>
  </si>
  <si>
    <t>RECTOR_2_KAWEAH</t>
  </si>
  <si>
    <t>KAWEAH PH 2 &amp; 3 PSP AGGREGATE</t>
  </si>
  <si>
    <t>RECTOR_2_KAWH 1</t>
  </si>
  <si>
    <t>KAWEAH PH 1 UNIT 1</t>
  </si>
  <si>
    <t>RECTOR_2_QF</t>
  </si>
  <si>
    <t>RECTOR QFS</t>
  </si>
  <si>
    <t>RECTOR_7_TULARE</t>
  </si>
  <si>
    <t>REDBLF_6_UNIT</t>
  </si>
  <si>
    <t>RED BLUFF PEAKER PLANT</t>
  </si>
  <si>
    <t>REDOND_7_UNIT 5</t>
  </si>
  <si>
    <t>REDONDO GEN STA. UNIT 5</t>
  </si>
  <si>
    <t>REDOND_7_UNIT 6</t>
  </si>
  <si>
    <t>REDONDO GEN STA. UNIT 6</t>
  </si>
  <si>
    <t>REDOND_7_UNIT 7</t>
  </si>
  <si>
    <t>REDONDO GEN STA. UNIT 7</t>
  </si>
  <si>
    <t>REDOND_7_UNIT 8</t>
  </si>
  <si>
    <t>REDONDO GEN STA. UNIT 8</t>
  </si>
  <si>
    <t>RHONDO_2_QF</t>
  </si>
  <si>
    <t>RIO HONDO QFS</t>
  </si>
  <si>
    <t>RICHMN_7_BAYENV</t>
  </si>
  <si>
    <t>BAY ENVIRONMENTAL (NOVE POWER)</t>
  </si>
  <si>
    <t>RIOBRV_6_UNIT 1</t>
  </si>
  <si>
    <t>RIO BRAVO FRESNO</t>
  </si>
  <si>
    <t>RIOOSO_1_QF</t>
  </si>
  <si>
    <t>SMALL QF AGGREGATION - GRASS VALLEY</t>
  </si>
  <si>
    <t>ROLLIN_6_UNIT</t>
  </si>
  <si>
    <t>ROLLINS HYDRO</t>
  </si>
  <si>
    <t>RVRVEW_1_UNITA1</t>
  </si>
  <si>
    <t>Riverview Energy Center (GP Antioch)</t>
  </si>
  <si>
    <t>RVSIDE_6_RERCU1</t>
  </si>
  <si>
    <t>Riverside Energy Res. Ctr Unit 1</t>
  </si>
  <si>
    <t>RVSIDE_6_RERCU2</t>
  </si>
  <si>
    <t>Riverside Energy Res. Ctr Unit 2</t>
  </si>
  <si>
    <t>RVSIDE_6_SPRING</t>
  </si>
  <si>
    <t>SPRINGS GENERATION PROJECT AGGREGATE</t>
  </si>
  <si>
    <t>SALIRV_2_UNIT</t>
  </si>
  <si>
    <t>SALINAS RIVER COGEN CO.</t>
  </si>
  <si>
    <t>SALTSP_7_UNITS</t>
  </si>
  <si>
    <t>SALT SPRINGS HYDRO AGGREGATE</t>
  </si>
  <si>
    <t>SAMPSN_6_KELCO1</t>
  </si>
  <si>
    <t>KELCO QUALIFYING FACILITY</t>
  </si>
  <si>
    <t>SANJOA_1_UNIT 1</t>
  </si>
  <si>
    <t>SAN JOAQUIN COGEN</t>
  </si>
  <si>
    <t>SANTFG_7_UNITS</t>
  </si>
  <si>
    <t>GEYSERS POWER COMPANY, LLC</t>
  </si>
  <si>
    <t>SANTGO_6_COYOTE</t>
  </si>
  <si>
    <t>GAS RECOVERY SYS. (COYOTE CANYON)</t>
  </si>
  <si>
    <t>SARGNT_2_UNIT</t>
  </si>
  <si>
    <t>SARGENT CANYON COGEN. COMPANY</t>
  </si>
  <si>
    <t>SAUGUS_6_MWDFTH</t>
  </si>
  <si>
    <t>Foothill Hydroelectric Recovery Plant</t>
  </si>
  <si>
    <t>SAUGUS_6_PTCHGN</t>
  </si>
  <si>
    <t>COUNTY OF LOS ANGELES -- PITCHLE</t>
  </si>
  <si>
    <t>SAUGUS_6_QF</t>
  </si>
  <si>
    <t>SAUGUS QFS</t>
  </si>
  <si>
    <t>SAUGUS_7_LOPEZ</t>
  </si>
  <si>
    <t>MM Lopez Energy</t>
  </si>
  <si>
    <t>SBERDO_2_PSP3</t>
  </si>
  <si>
    <t>Mountainview Gen Sta. Unit 3</t>
  </si>
  <si>
    <t>SBERDO_2_PSP4</t>
  </si>
  <si>
    <t>Mountainview Gen Sta. Unit 4</t>
  </si>
  <si>
    <t>SBERDO_2_QF</t>
  </si>
  <si>
    <t>SAN BERADINO QFS</t>
  </si>
  <si>
    <t>SBERDO_2_SNTANA</t>
  </si>
  <si>
    <t>SANTA ANA PSP</t>
  </si>
  <si>
    <t>SBERDO_6_MILLCK</t>
  </si>
  <si>
    <t>MILL CREEK PSP</t>
  </si>
  <si>
    <t>SCHLTE_1_UNITA1</t>
  </si>
  <si>
    <t>Tracy Unit 1 Peaking Project</t>
  </si>
  <si>
    <t>SCHLTE_1_UNITA2</t>
  </si>
  <si>
    <t>Tracy Unit 2 Peaking Project</t>
  </si>
  <si>
    <t>SEARLS_7_ARGUS</t>
  </si>
  <si>
    <t>NORTH AMERICAN ARGUS</t>
  </si>
  <si>
    <t>SEARLS_7_WESTEN</t>
  </si>
  <si>
    <t>NORTH AMERICAN WESTEND</t>
  </si>
  <si>
    <t>SEAWST_6_LAPOS</t>
  </si>
  <si>
    <t>SEA WEST WIND QF AGGREGATION</t>
  </si>
  <si>
    <t>SEGS_1_SEGS2</t>
  </si>
  <si>
    <t>SUNRAY ENERGY, INC. - SEGS 2</t>
  </si>
  <si>
    <t>SGREGY_6_SANGER</t>
  </si>
  <si>
    <t>DYNAMIS COGEN</t>
  </si>
  <si>
    <t>SIERRA_1_UNITS</t>
  </si>
  <si>
    <t>HIGH SIERRA LIMITED</t>
  </si>
  <si>
    <t>SLUISP_2_UNITS</t>
  </si>
  <si>
    <t>SAN LUIS (GIANELLI) PUMP-GEN (AGGREGATE)</t>
  </si>
  <si>
    <t>SLYCRK_1_UNIT 1</t>
  </si>
  <si>
    <t>SLY CREEK HYDRO</t>
  </si>
  <si>
    <t>SMARQF_1_UNIT 1</t>
  </si>
  <si>
    <t>SANTA MARIA COGEN</t>
  </si>
  <si>
    <t>SMPAND_7_UNIT</t>
  </si>
  <si>
    <t>WHEELABRATOR LASSEN INC.</t>
  </si>
  <si>
    <t>SMPRIP_1_SMPSON</t>
  </si>
  <si>
    <t>RIPON COGENERATION, INC.</t>
  </si>
  <si>
    <t>SMRCOS_6_UNIT 1</t>
  </si>
  <si>
    <t>SAN MARCOS LANDFILL BIO-GAS</t>
  </si>
  <si>
    <t>SMUDGO_7_UNIT 1</t>
  </si>
  <si>
    <t>SONOMA POWER PLANT</t>
  </si>
  <si>
    <t>SNCLRA_6_OXGEN</t>
  </si>
  <si>
    <t>E.F. OXNARD INCORPORATED</t>
  </si>
  <si>
    <t>SNCLRA_6_PROCGN</t>
  </si>
  <si>
    <t>PROCTER  AND  GAMBLE OXNARD II</t>
  </si>
  <si>
    <t>SNCLRA_6_QF</t>
  </si>
  <si>
    <t>SANTA CLARA QFS</t>
  </si>
  <si>
    <t>SNCLRA_6_WILLMT</t>
  </si>
  <si>
    <t>WILLIAMETTE</t>
  </si>
  <si>
    <t>SNDBAR_7_UNIT 1</t>
  </si>
  <si>
    <t>SAND BAR HYDRO</t>
  </si>
  <si>
    <t>SNMALF_6_UNITS</t>
  </si>
  <si>
    <t>Sonoma County Landfill</t>
  </si>
  <si>
    <t>SOBAY_7_GT1</t>
  </si>
  <si>
    <t>SOUTHBAY GAS TURBINE 1</t>
  </si>
  <si>
    <t>SOBAY_7_SY1</t>
  </si>
  <si>
    <t>SOUTHBAY UNIT 1</t>
  </si>
  <si>
    <t>SOBAY_7_SY2</t>
  </si>
  <si>
    <t>SOUTHBAY UNIT 2</t>
  </si>
  <si>
    <t>SOBAY_7_SY3</t>
  </si>
  <si>
    <t>SOUTHBAY UNIT 3</t>
  </si>
  <si>
    <t>SOBAY_7_SY4</t>
  </si>
  <si>
    <t>SOUTHBAY UNIT 4</t>
  </si>
  <si>
    <t>SONGS_7_UNIT 2</t>
  </si>
  <si>
    <t>SAN ONOFRE NUCLEAR UNIT 2</t>
  </si>
  <si>
    <t>SONGS_7_UNIT 3</t>
  </si>
  <si>
    <t>SAN ONOFRE NUCLEAR UNIT 3</t>
  </si>
  <si>
    <t>SOUTH_2_UNIT</t>
  </si>
  <si>
    <t>SOUTH HYDRO</t>
  </si>
  <si>
    <t>SPAULD_6_UNIT 3</t>
  </si>
  <si>
    <t>SPAULDING HYDRO PH 3 UNIT</t>
  </si>
  <si>
    <t>SPAULD_6_UNIT12</t>
  </si>
  <si>
    <t>SPAULDING HYDRO PH 1 &amp; 2 AGGREGATE</t>
  </si>
  <si>
    <t>SPBURN_2_UNIT 1</t>
  </si>
  <si>
    <t>SIERRA PACIFIC IND. (BURNEY)</t>
  </si>
  <si>
    <t>SPBURN_7_SNOWMT</t>
  </si>
  <si>
    <t>SPI LI_2_UNIT 1</t>
  </si>
  <si>
    <t>SIERRA PACIFIC IND. (LINCOLN)</t>
  </si>
  <si>
    <t>SPIAND_1_UNIT</t>
  </si>
  <si>
    <t>SIERRA PACIFIC IND. (ANDERSON)</t>
  </si>
  <si>
    <t>SPICER_1_UNITS</t>
  </si>
  <si>
    <t>SPICER HYDRO UNITS 1-3 AGGREGATE</t>
  </si>
  <si>
    <t>SPQUIN_6_SRPCQU</t>
  </si>
  <si>
    <t>SIERRA PACIFIC IND. (QUINCY)</t>
  </si>
  <si>
    <t>SPRGAP_1_UNIT 1</t>
  </si>
  <si>
    <t>SPRING GAP HYDRO</t>
  </si>
  <si>
    <t>SPRGVL_2_QF</t>
  </si>
  <si>
    <t>SPRINGVILLE QFS</t>
  </si>
  <si>
    <t>SPRGVL_2_TULE</t>
  </si>
  <si>
    <t>TULE RIVER HYDRO PLANT (PG&amp;E)</t>
  </si>
  <si>
    <t>SPRGVL_2_TULESC</t>
  </si>
  <si>
    <t>TULE RIVER HYDRO PLANT (SCE)</t>
  </si>
  <si>
    <t>SRINTL_6_UNIT</t>
  </si>
  <si>
    <t>SRI INTERNATIONAL</t>
  </si>
  <si>
    <t>STANIS_7_UNIT 1</t>
  </si>
  <si>
    <t>STANISLAUS HYDRO</t>
  </si>
  <si>
    <t>STAUFF_1_UNIT</t>
  </si>
  <si>
    <t>RHODIA INC. (RHONE-POULENC)</t>
  </si>
  <si>
    <t>STIGCT_2_LODI</t>
  </si>
  <si>
    <t>LODI STIG UNIT</t>
  </si>
  <si>
    <t>STNRES_1_UNIT</t>
  </si>
  <si>
    <t>STANISLAUS WASTE ENERGY CO.</t>
  </si>
  <si>
    <t>STOILS_1_UNITS</t>
  </si>
  <si>
    <t>CHEVRON RICHMOND REFINERY</t>
  </si>
  <si>
    <t>STOKCG_1_UNIT 1</t>
  </si>
  <si>
    <t>STOCKTON COGEN CO.</t>
  </si>
  <si>
    <t>STOREY_7_MDRCHW</t>
  </si>
  <si>
    <t>MADERA CHOWCHILLA</t>
  </si>
  <si>
    <t>SUISUN_7_CTYFAI</t>
  </si>
  <si>
    <t>CITY OF FAIRFIELD GENERATION AGGREGATE</t>
  </si>
  <si>
    <t>SUNRIS_2_PL1X3</t>
  </si>
  <si>
    <t>Sunrise Power Project AGGREGATE II</t>
  </si>
  <si>
    <t>SUNSET_2_UNITS</t>
  </si>
  <si>
    <t>MIDWAY SUNSET COGENERATION PLANT</t>
  </si>
  <si>
    <t>SUTTER_2_PL1X3</t>
  </si>
  <si>
    <t>SUTTER POWER PLANT AGGREGATE</t>
  </si>
  <si>
    <t>SYCAMR_2_UNITS</t>
  </si>
  <si>
    <t>SYCAMORE COGENNERATION AGGREGATE</t>
  </si>
  <si>
    <t>TANHIL_6_SOLART</t>
  </si>
  <si>
    <t>BERRY PETROLEUM COGEN 18 AGGREGATE</t>
  </si>
  <si>
    <t>TBLMTN_6_QF</t>
  </si>
  <si>
    <t>SMALL QF AGGREGATION - PARADISE</t>
  </si>
  <si>
    <t>TEMBLR_7_WELLPT</t>
  </si>
  <si>
    <t>NUEVO ENERGY COMPANY  (WELPORT)</t>
  </si>
  <si>
    <t>TENGEN_6_UNIT 1</t>
  </si>
  <si>
    <t>Berry Petroleum Placerita, Unit 1</t>
  </si>
  <si>
    <t>TENGEN_6_UNIT 2</t>
  </si>
  <si>
    <t>Berry Petroleum Placerita, Unit 2</t>
  </si>
  <si>
    <t>TERMEX_2_PL1X3</t>
  </si>
  <si>
    <t>TERMOELECTRICA DE MEXICALI 1</t>
  </si>
  <si>
    <t>TESLA_1_QF</t>
  </si>
  <si>
    <t>SMALL QF AGGREGATION - STOCKTON</t>
  </si>
  <si>
    <t>THMENG_1_UNIT 1</t>
  </si>
  <si>
    <t>THERMAL ENERGY DEV. CORP.</t>
  </si>
  <si>
    <t>TIDWTR_2_UNITS</t>
  </si>
  <si>
    <t>MARTINEZ COGEN LIMITED PARTNERSHIP</t>
  </si>
  <si>
    <t>TIFFNY_1_DILLON</t>
  </si>
  <si>
    <t>TIGRCK_7_UNITS</t>
  </si>
  <si>
    <t>TIGER CREEK HYDRO AGGREGATE</t>
  </si>
  <si>
    <t>TKOPWR_2_UNIT</t>
  </si>
  <si>
    <t>TKO POWER</t>
  </si>
  <si>
    <t>TOADTW_6_UNIT</t>
  </si>
  <si>
    <t>TOAD TOWN</t>
  </si>
  <si>
    <t>TULLCK_7_UNITS</t>
  </si>
  <si>
    <t>TULLOCH HYDRO AGGREGATE</t>
  </si>
  <si>
    <t>TXMCKT_6_UNIT</t>
  </si>
  <si>
    <t>TEXACO INC. (MCKITTRICK)</t>
  </si>
  <si>
    <t>TXNMID_1_UNIT 2</t>
  </si>
  <si>
    <t>NORTH MIDWAY COGENERATION AGGREGATE</t>
  </si>
  <si>
    <t>UKIAH_7_LAKEMN</t>
  </si>
  <si>
    <t>UKIAH LAKE MENDOCINO HYDRO</t>
  </si>
  <si>
    <t>ULTOGL_1_POSO</t>
  </si>
  <si>
    <t>RIO BRAVO POSO</t>
  </si>
  <si>
    <t>ULTPCH_1_UNIT 1</t>
  </si>
  <si>
    <t>OGDEN POWER PACIFIC (CHINESE STATION)</t>
  </si>
  <si>
    <t>ULTPFR_1_UNIT 1</t>
  </si>
  <si>
    <t>RIO BRAVO FRESNO (AKA ULTRAPOWER)</t>
  </si>
  <si>
    <t>ULTRCK_2_UNIT</t>
  </si>
  <si>
    <t>Rio Bravo Rocklin</t>
  </si>
  <si>
    <t>UNCHEM_1_UNIT</t>
  </si>
  <si>
    <t>CONTRA COSTA CARBON PLANT</t>
  </si>
  <si>
    <t>UNOCAL_1_UNITS</t>
  </si>
  <si>
    <t>TOSCO (RODEO PLANT)</t>
  </si>
  <si>
    <t>UNTDQF_7_UNITS</t>
  </si>
  <si>
    <t>UNITED AIRLINES (COGEN)</t>
  </si>
  <si>
    <t>UNVRSY_1_UNIT 1</t>
  </si>
  <si>
    <t>BERRY PETROLEUM COGEN 38</t>
  </si>
  <si>
    <t>USWND1_2_UNITS</t>
  </si>
  <si>
    <t>US WIND POWER#1(WALKER)</t>
  </si>
  <si>
    <t>USWND2_1_UNITS</t>
  </si>
  <si>
    <t>US WIND POWER#2(PATTERSON)</t>
  </si>
  <si>
    <t>USWND4_2_UNITS</t>
  </si>
  <si>
    <t>US WIND POWER#4(RALPH)</t>
  </si>
  <si>
    <t>USWNDR_2_UNITS</t>
  </si>
  <si>
    <t>US WIND POWER(RUSSELL)</t>
  </si>
  <si>
    <t>USWPFK_6_FRICK</t>
  </si>
  <si>
    <t>GREEN RIDGE POWER LLC (FRICK)</t>
  </si>
  <si>
    <t>USWPJR_2_UNITS</t>
  </si>
  <si>
    <t>US WIND POWER#3(J.W. RANCH)</t>
  </si>
  <si>
    <t>VACADX_1_QF</t>
  </si>
  <si>
    <t>SMALL QF AGGREGATION - VACAVILLE</t>
  </si>
  <si>
    <t>VACADX_1_UNITA1</t>
  </si>
  <si>
    <t>CalPeak Power - Vaca Dixon LLC</t>
  </si>
  <si>
    <t>VALLEY_2_QF</t>
  </si>
  <si>
    <t>VALLEY QFS</t>
  </si>
  <si>
    <t>VALLEY_5_PERRIS</t>
  </si>
  <si>
    <t>MWD Perris Hydroelectric Recovery Plant</t>
  </si>
  <si>
    <t>VALLEY_5_REDMTN</t>
  </si>
  <si>
    <t xml:space="preserve">MWD Red Mountain Hydroelectric Recovery </t>
  </si>
  <si>
    <t>VALLEY_7_BADLND</t>
  </si>
  <si>
    <t>VALLEY_7_UNITA1</t>
  </si>
  <si>
    <t>WM Energy, El Sobrante Landfill</t>
  </si>
  <si>
    <t>VEDDER_1_SEKERN</t>
  </si>
  <si>
    <t>TEXACO EXPLORATION &amp; PROD (SE KERN RIVER</t>
  </si>
  <si>
    <t>VERNON_6_GONZL1</t>
  </si>
  <si>
    <t>H. Gonzales Unit #1</t>
  </si>
  <si>
    <t>VERNON_6_GONZL2</t>
  </si>
  <si>
    <t>H. Gonzales Unit #2</t>
  </si>
  <si>
    <t>VERNON_6_MALBRG</t>
  </si>
  <si>
    <t>Malburg Generating Station</t>
  </si>
  <si>
    <t>VESTAL_2_KERN</t>
  </si>
  <si>
    <t>KERN RIVER PH 3 UNITS 1 &amp; 2 AGGREGATE</t>
  </si>
  <si>
    <t>VESTAL_6_QF</t>
  </si>
  <si>
    <t>VESTAL QFS</t>
  </si>
  <si>
    <t>VESTAL_6_ULTRGN</t>
  </si>
  <si>
    <t>RIO BRAVO JASMIN</t>
  </si>
  <si>
    <t>VESTAL_6_WDFIRE</t>
  </si>
  <si>
    <t>SIERRA POWER CORPORATION</t>
  </si>
  <si>
    <t>VICTOR_1_QF</t>
  </si>
  <si>
    <t>VICTOR QFS</t>
  </si>
  <si>
    <t>VILLPK_2_VALLYV</t>
  </si>
  <si>
    <t>MWD Valley View Hydroelectric Recovery P</t>
  </si>
  <si>
    <t>VILLPK_6_MWDYOR</t>
  </si>
  <si>
    <t>Yorba Linda Hydroelectric Recovery Plant</t>
  </si>
  <si>
    <t>VINCNT_2_QF</t>
  </si>
  <si>
    <t>VINCENT QFS</t>
  </si>
  <si>
    <t>VINCNT_2_WESTWD</t>
  </si>
  <si>
    <t>Oasis Power Plant</t>
  </si>
  <si>
    <t>VISTA_6_QF</t>
  </si>
  <si>
    <t>VISTA QFS</t>
  </si>
  <si>
    <t>VLYHOM_7_SSJID</t>
  </si>
  <si>
    <t>SOUTH SAN JOAQUIN ID (WOODWARD)</t>
  </si>
  <si>
    <t>VOLTA_2_UNIT 1</t>
  </si>
  <si>
    <t>VOLTA HYDRO UNIT 1</t>
  </si>
  <si>
    <t>VOLTA_2_UNIT 2</t>
  </si>
  <si>
    <t>Volta Hydro Unit 2</t>
  </si>
  <si>
    <t>VOLTA_7_QFUNTS</t>
  </si>
  <si>
    <t>WADHAM_6_UNIT</t>
  </si>
  <si>
    <t>WADHAM ENERGY LTD. PART.</t>
  </si>
  <si>
    <t>WALNUT_6_HILLGEN</t>
  </si>
  <si>
    <t>L.A. COUNTY SANITATION DISTRICT</t>
  </si>
  <si>
    <t>WALNUT_7_WCOVCT</t>
  </si>
  <si>
    <t>WALNUT_7_WCOVST</t>
  </si>
  <si>
    <t>WARNE_2_UNIT</t>
  </si>
  <si>
    <t>WARNE HYDRO AGGREGATE</t>
  </si>
  <si>
    <t>WATSON_1_CICCOG</t>
  </si>
  <si>
    <t>CALPINE MONTEREY COGEN INC.</t>
  </si>
  <si>
    <t>WDFRDF_2_UNITS</t>
  </si>
  <si>
    <t>WEST FORD FLAT AGGREGATE</t>
  </si>
  <si>
    <t>WDLEAF_7_UNIT 1</t>
  </si>
  <si>
    <t>WOODLEAF HYDRO</t>
  </si>
  <si>
    <t>WESTPT_2_UNIT</t>
  </si>
  <si>
    <t>West Point Hydro Plant</t>
  </si>
  <si>
    <t>WHEATL_6_LNDFIL</t>
  </si>
  <si>
    <t>G2 ENERGY, OSTROM ROAD LLC</t>
  </si>
  <si>
    <t>WHTWTR_1_WINDA1</t>
  </si>
  <si>
    <t>Whitewater Hill Wind Project</t>
  </si>
  <si>
    <t>WISE_1_UNIT 1</t>
  </si>
  <si>
    <t>Wise Hydro Unit 1</t>
  </si>
  <si>
    <t>WISE_1_UNIT 2</t>
  </si>
  <si>
    <t>WISE HYDRO UNIT 2</t>
  </si>
  <si>
    <t>WISHON_6_UNITS</t>
  </si>
  <si>
    <t>Wishon/San Joaquin  #1-A AGGREGATE</t>
  </si>
  <si>
    <t>WLLWCR_6_CEDRFL</t>
  </si>
  <si>
    <t>CEDAR FLAT HYDRO QF AGGREGATION</t>
  </si>
  <si>
    <t>WNDMAS_2_UNIT 1</t>
  </si>
  <si>
    <t>BUENA VISTA ENERGY, LLC</t>
  </si>
  <si>
    <t>WOLFSK_1_UNITA1</t>
  </si>
  <si>
    <t>Wolfskill Energy Center, Unit #1</t>
  </si>
  <si>
    <t>WRGHTP_7_AMENGY</t>
  </si>
  <si>
    <t>SMALL QF AGGREGATION - LOS BANOS</t>
  </si>
  <si>
    <t>WSENGY_1_UNIT 1</t>
  </si>
  <si>
    <t>WHEELABRATOR SHASTA UNITS 1-3 AGGREGATE</t>
  </si>
  <si>
    <t>WSENGY_1_UNIT 4</t>
  </si>
  <si>
    <t>WHEELABRATOR SHASTA UNIT 4</t>
  </si>
  <si>
    <t>YUBACT_1_SUNSWT</t>
  </si>
  <si>
    <t>YUBA CITY COGEN</t>
  </si>
  <si>
    <t>YUBACT_6_UNITA1</t>
  </si>
  <si>
    <t>Yuba City Energy Center (Calpine)</t>
  </si>
  <si>
    <t>ZOND_6_UNIT</t>
  </si>
  <si>
    <t>ZOND WINDSYSTEMS INC.</t>
  </si>
  <si>
    <t>OXMTN_6_LNDFIL</t>
  </si>
  <si>
    <t>Ox Mountain Landfill Generating Plant</t>
  </si>
  <si>
    <t>KIRKER_7_KELCYN</t>
  </si>
  <si>
    <t>Keller Canyon Landfill Gen Facility</t>
  </si>
  <si>
    <t>MRGT_6_MEF2</t>
  </si>
  <si>
    <t>Miramar II</t>
  </si>
  <si>
    <t>Max Deliverability Study MW</t>
  </si>
  <si>
    <t>FLOWD1_6_ALTPP1</t>
  </si>
  <si>
    <t>USWNDR_2_SMUD</t>
  </si>
  <si>
    <t>JAKVAL_2_IONE</t>
  </si>
  <si>
    <t>LAPAC_6_UNIT</t>
  </si>
  <si>
    <t>LAWRNC_7_SUNYVL</t>
  </si>
  <si>
    <t>MILBRA_1_QF</t>
  </si>
  <si>
    <t>PLSNTG_7_LNCLND</t>
  </si>
  <si>
    <t>RHONDO_6_PUENTE</t>
  </si>
  <si>
    <t>SPIFBD_1_PL1X2</t>
  </si>
  <si>
    <t>ISO</t>
  </si>
  <si>
    <t>2010 Final NQC Information</t>
  </si>
  <si>
    <t>Calculation By:</t>
  </si>
  <si>
    <t>SHELRF_1_UNITS</t>
  </si>
  <si>
    <t>Martinez Refining Co-Div. Of Equilon Enterprise</t>
  </si>
  <si>
    <t>Inland Empire Energy Center Unit 1</t>
  </si>
  <si>
    <t>Inland Empire Energy Center Unit 2</t>
  </si>
  <si>
    <t xml:space="preserve"> Resource Name</t>
  </si>
  <si>
    <t>Resource ID</t>
  </si>
  <si>
    <t>Resource Name</t>
  </si>
  <si>
    <t>Path 26</t>
  </si>
  <si>
    <t>LCR Area</t>
  </si>
  <si>
    <t>NQC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</si>
  <si>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</si>
  <si>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</si>
  <si>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</si>
  <si>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</si>
  <si>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</si>
  <si>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</si>
  <si>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</si>
  <si>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</si>
  <si>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</si>
  <si>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</si>
  <si>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</si>
  <si>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</si>
  <si>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</si>
  <si>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ADLIN_1_UNITS</t>
  </si>
  <si>
    <t>GEYSERS AIDLIN AGGREGATE</t>
  </si>
  <si>
    <t>North</t>
  </si>
  <si>
    <t>NCNB</t>
  </si>
  <si>
    <t>AGRICO_6_PL3N5</t>
  </si>
  <si>
    <t>Fresno Peaker AG PL3N5 ICE5</t>
  </si>
  <si>
    <t>Fresno</t>
  </si>
  <si>
    <t>AGRICO_7_UNIT</t>
  </si>
  <si>
    <t>Fresno Cogen</t>
  </si>
  <si>
    <t>ALAMIT_7_UNIT 1</t>
  </si>
  <si>
    <t>ALAMITOS GEN STA. UNIT 1</t>
  </si>
  <si>
    <t>South</t>
  </si>
  <si>
    <t>LA Basin</t>
  </si>
  <si>
    <t>ALAMIT_7_UNIT 2</t>
  </si>
  <si>
    <t>ALAMITOS GEN STA. UNIT 2</t>
  </si>
  <si>
    <t>ALAMIT_7_UNIT 3</t>
  </si>
  <si>
    <t>ALAMITOS GEN STA. UNIT 3</t>
  </si>
  <si>
    <t>ALAMIT_7_UNIT 4</t>
  </si>
  <si>
    <t>ALAMITOS GEN STA. UNIT 4</t>
  </si>
  <si>
    <t>ALAMIT_7_UNIT 5</t>
  </si>
  <si>
    <t>ALAMITOS GEN STA. UNIT 5</t>
  </si>
  <si>
    <t>ALAMIT_7_UNIT 6</t>
  </si>
  <si>
    <t>ALAMITOS GEN STA. UNIT 6</t>
  </si>
  <si>
    <t>ALAMO_6_UNIT</t>
  </si>
  <si>
    <t xml:space="preserve">ALAMO POWER PLANT </t>
  </si>
  <si>
    <t>Big Creek-Ventura</t>
  </si>
  <si>
    <t>ALMEGT_1_UNIT 1</t>
  </si>
  <si>
    <t>ALAMEDA GT UNIT 1</t>
  </si>
  <si>
    <t>Bay Area</t>
  </si>
  <si>
    <t>ALMEGT_1_UNIT 2</t>
  </si>
  <si>
    <t>ALAMEDA GT UNIT 2</t>
  </si>
  <si>
    <t>ALTMID_2_UNIT 1</t>
  </si>
  <si>
    <t>ALTAMONT MIDWAY LTD.</t>
  </si>
  <si>
    <t>CAISO System</t>
  </si>
  <si>
    <t>ANAHM_7_CT</t>
  </si>
  <si>
    <t>ANAHEIM COMBUSTION TURBINE</t>
  </si>
  <si>
    <t>ANTLPE_2_QF</t>
  </si>
  <si>
    <t>ANTELOPE QFS</t>
  </si>
  <si>
    <t>ARCOGN_2_UNITS</t>
  </si>
  <si>
    <t>WATSON COGENERATION COMPANY</t>
  </si>
  <si>
    <t>BALCHS_7_UNIT 1</t>
  </si>
  <si>
    <t>BALCH 1 PH UNIT 1</t>
  </si>
  <si>
    <t>BALCHS_7_UNIT 2</t>
  </si>
  <si>
    <t>BALCH 2 PH UNIT 2</t>
  </si>
  <si>
    <t>BALCHS_7_UNIT 3</t>
  </si>
  <si>
    <t>BALCH 2 PH UNIT 3</t>
  </si>
  <si>
    <t>BANKPP_2_NSPIN</t>
  </si>
  <si>
    <t>BARRE_2_QF</t>
  </si>
  <si>
    <t>BARRE QFS</t>
  </si>
  <si>
    <t>BARRE_6_PEAKER</t>
  </si>
  <si>
    <t>BASICE_2_UNITS</t>
  </si>
  <si>
    <t>CALPINE  AMERICAN  I COGEN.</t>
  </si>
  <si>
    <t>BDGRCK_1_UNITS</t>
  </si>
  <si>
    <t>BADGER CREEK LIMITED</t>
  </si>
  <si>
    <t>Kern</t>
  </si>
  <si>
    <t>BEARCN_2_UNITS</t>
  </si>
  <si>
    <t>GEYSERS BEAR CANYON AGGREGATE</t>
  </si>
  <si>
    <t>BEARDS_7_UNIT 1</t>
  </si>
  <si>
    <t>BEARDSLEY HYDRO</t>
  </si>
  <si>
    <t>Stockton</t>
  </si>
  <si>
    <t>BEARMT_1_UNIT</t>
  </si>
  <si>
    <t>BEAR MOUNTAIN LIMITED</t>
  </si>
  <si>
    <t>BELDEN_7_UNIT 1</t>
  </si>
  <si>
    <t>BELDEN HYDRO</t>
  </si>
  <si>
    <t>Sierra</t>
  </si>
  <si>
    <t>BIGCRK_2_EXESWD</t>
  </si>
  <si>
    <t>BIG CREEK HYDRO PROJECT PSP</t>
  </si>
  <si>
    <t>BIOMAS_1_UNIT 1</t>
  </si>
  <si>
    <t>WOODLAND BIOMASS</t>
  </si>
  <si>
    <t>BISHOP_1_ALAMO</t>
  </si>
  <si>
    <t>BISHOP CREEK PLANT 2  AND  6</t>
  </si>
  <si>
    <t>BISHOP_1_UNITS</t>
  </si>
  <si>
    <t>BISHOP CREEK PLANT 3  AND  4</t>
  </si>
  <si>
    <t>BLACK_7_UNIT 1</t>
  </si>
  <si>
    <t>JAMES B. BLACK 1</t>
  </si>
  <si>
    <t>BLACK_7_UNIT 2</t>
  </si>
  <si>
    <t>JAMES B. BLACK 2</t>
  </si>
  <si>
    <t>BLCKBT_2_STONEY</t>
  </si>
  <si>
    <t>OLDTWN_6_USD</t>
  </si>
  <si>
    <t>UNIV SAN DIEGO CLEAN GEN</t>
  </si>
  <si>
    <t>OLIVHN_6_OLVDAM</t>
  </si>
  <si>
    <t>OLIVENHAIN DAM CLEAN GEN</t>
  </si>
  <si>
    <t>SANLUS_6_OCEAN</t>
  </si>
  <si>
    <t>OCEANSIDE DESAL CLEAN GEN</t>
  </si>
  <si>
    <t>MESARM_6_BIOSIT</t>
  </si>
  <si>
    <t>BIOSITE CLEAN GEN</t>
  </si>
  <si>
    <t>OTMESA_2_PL1X3</t>
  </si>
  <si>
    <t>OTAY MESA</t>
  </si>
  <si>
    <t>BLACK BUTTE HYDRO</t>
  </si>
  <si>
    <t>BLHVN_7_MENLOP</t>
  </si>
  <si>
    <t>GAS RECOVERY SYS. (MENLO PARK)</t>
  </si>
  <si>
    <t>BLM_2_UNITS</t>
  </si>
  <si>
    <t>COSO ENERGY DEVELOPERS (BLM)</t>
  </si>
  <si>
    <t>BNNIEN_7_ALTAPH</t>
  </si>
  <si>
    <t>ALTA POWER HOUSE</t>
  </si>
  <si>
    <t>BOGUE_1_UNITA1</t>
  </si>
  <si>
    <t>Feather River Energy Center, Unit #1</t>
  </si>
  <si>
    <t>BORDEN_2_QF</t>
  </si>
  <si>
    <t>SMALL QF AGGREGATION - MADERA</t>
  </si>
  <si>
    <t>BORDER_6_UNITA1</t>
  </si>
  <si>
    <t>CalPeak Power - Border LLC</t>
  </si>
  <si>
    <t>San Diego</t>
  </si>
  <si>
    <t>BOWMN_6_UNIT</t>
  </si>
  <si>
    <t>BOWMAN</t>
  </si>
  <si>
    <t>BRDGVL_7_BAKER</t>
  </si>
  <si>
    <t>BAKER STATION ASSOCIATES, LP HYDRO</t>
  </si>
  <si>
    <t>Humboldt</t>
  </si>
  <si>
    <t>BRDSLD_2_HIWIND</t>
  </si>
  <si>
    <t>High Winds Energy Center</t>
  </si>
  <si>
    <t>BRDSLD_2_SHILO1</t>
  </si>
  <si>
    <t>Shiloh I Wind Project</t>
  </si>
  <si>
    <t>BRDSLD_2_SHILO2</t>
  </si>
  <si>
    <t>SHILOH WIND PROJECT 2</t>
  </si>
  <si>
    <t>BRDWAY_7_UNIT 3</t>
  </si>
  <si>
    <t>BROADWAY UNIT 3</t>
  </si>
  <si>
    <t>BUCKCK_7_OAKFLT</t>
  </si>
  <si>
    <t>Oak Flat</t>
  </si>
  <si>
    <t>BUCKCK_7_PL1X2</t>
  </si>
  <si>
    <t>BUCKS CREEK AGGREGATE</t>
  </si>
  <si>
    <t>BUCKWD_7_WINTCV</t>
  </si>
  <si>
    <t>Wintec Energy, Ltd.</t>
  </si>
  <si>
    <t>BULLRD_7_SAGNES</t>
  </si>
  <si>
    <t>SAINT AGNES MED. CTR</t>
  </si>
  <si>
    <t>BURNYF_2_UNIT 1</t>
  </si>
  <si>
    <t>Burney Forest Power</t>
  </si>
  <si>
    <t>BUTTVL_7_UNIT 1</t>
  </si>
  <si>
    <t>BUTT VALLEY HYDRO</t>
  </si>
  <si>
    <t>CABZON_1_WINDA1</t>
  </si>
  <si>
    <t>Cabazon Wind Project</t>
  </si>
  <si>
    <t>CALGEN_1_UNITS</t>
  </si>
  <si>
    <t>COSO Finance Partners (Navy 1)</t>
  </si>
  <si>
    <t>CALPIN_1_AGNEW</t>
  </si>
  <si>
    <t>GATX/CALPINE COGEN-AGNEWS INC.</t>
  </si>
  <si>
    <t>CAPMAD_1_UNIT 1</t>
  </si>
  <si>
    <t>CAPCO MADERA Power Plant</t>
  </si>
  <si>
    <t>CARBOU_7_PL2X3</t>
  </si>
  <si>
    <t>CARIBOU PH 1 UNIT 2 &amp; 3 AGGREGATE</t>
  </si>
  <si>
    <t>CARBOU_7_PL4X5</t>
  </si>
  <si>
    <t>CARIBOU PH 2 UNIT 4 &amp; 5 AGGREGATE</t>
  </si>
  <si>
    <t>CARBOU_7_UNIT 1</t>
  </si>
  <si>
    <t>CARIBOU PH 1 UNIT 1</t>
  </si>
  <si>
    <t>CARDCG_1_UNITS</t>
  </si>
  <si>
    <t>CARDINAL COGEN</t>
  </si>
  <si>
    <t>CBRLLO_6_PLSTP1</t>
  </si>
  <si>
    <t>POINT LOMA SEWAGE TREATMENT PLANT</t>
  </si>
  <si>
    <t>CCRITA_7_RPPCHF</t>
  </si>
  <si>
    <t>Rancho Penasquitos Hydro Facility</t>
  </si>
  <si>
    <t>CDWR07_2_GEN</t>
  </si>
  <si>
    <t>CEDRCK_6_UNIT</t>
  </si>
  <si>
    <t>CENTER_2_QF</t>
  </si>
  <si>
    <t>CENTER QFS</t>
  </si>
  <si>
    <t>CENTER_2_RHONDO</t>
  </si>
  <si>
    <t>MWD Rio Hondo Hydroelectric Recovery Pla</t>
  </si>
  <si>
    <t>CENTER_6_PEAKER</t>
  </si>
  <si>
    <t>CENTRY_6_PL1X4</t>
  </si>
  <si>
    <t>CENTURY GENERATING PLANT (AGGREGATE)</t>
  </si>
  <si>
    <t>CHALK_1_UNIT</t>
  </si>
  <si>
    <t>CHALK CLIFF LIMITED</t>
  </si>
  <si>
    <t>CHEVCD_6_UNIT</t>
  </si>
  <si>
    <t>CHEVRON USA (TAFT/CADET)</t>
  </si>
  <si>
    <t>CHEVCO_6_UNIT 1</t>
  </si>
  <si>
    <t>CHEVRON USA (COALINGA)</t>
  </si>
  <si>
    <t>CHEVCO_6_UNIT 2</t>
  </si>
  <si>
    <t>AERA ENERGY LLC. (COALINGA)</t>
  </si>
  <si>
    <t>CHEVCY_1_UNIT</t>
  </si>
  <si>
    <t>CHEVRON USA (CYMRIC)</t>
  </si>
  <si>
    <t>CHEVMN_2_UNITS</t>
  </si>
  <si>
    <t>CHEVRON U.S.A. UNITS 1 &amp; 2 AGGREGATE</t>
  </si>
  <si>
    <t>CHICPK_7_UNIT 1</t>
  </si>
  <si>
    <t>CHICAGO PARK 1, BEAR RIVER CA</t>
  </si>
  <si>
    <t>CHILLS_1_SYCLFL</t>
  </si>
  <si>
    <t>SYCAMORE LANDFILL</t>
  </si>
  <si>
    <t>CHILLS_7_UNITA1</t>
  </si>
  <si>
    <t>GAS RECOVERY SYS. (SYCAMORE CANYON)</t>
  </si>
  <si>
    <t>CHINO_2_QF</t>
  </si>
  <si>
    <t>CHINO QFS</t>
  </si>
  <si>
    <t>CHINO_6_CIMGEN</t>
  </si>
  <si>
    <t>O.L.S. ENERGY COMPANY -- CHINO</t>
  </si>
  <si>
    <t>CHINO_6_SMPPAP</t>
  </si>
  <si>
    <t>SIMPSON PAPER</t>
  </si>
  <si>
    <t>CHINO_7_MILIKN</t>
  </si>
  <si>
    <t>MN Milliken Genco LLC</t>
  </si>
  <si>
    <t>CHWCHL_1_BIOMAS</t>
  </si>
  <si>
    <t>Chow II Biomass to Energy</t>
  </si>
  <si>
    <t>CHWCHL_1_UNIT</t>
  </si>
  <si>
    <t>CHOW 2 PEAKER PLANT</t>
  </si>
  <si>
    <t>CLOVER_2_UNIT</t>
  </si>
  <si>
    <t>MEGA HYDRO #1 (CLOVER CREEK)</t>
  </si>
  <si>
    <t>CLRKRD_6_COALCN</t>
  </si>
  <si>
    <t>COAL CANYON HYDRO</t>
  </si>
  <si>
    <t>CLRKRD_6_LIMESD</t>
  </si>
  <si>
    <t>Lime Saddle Hydro</t>
  </si>
  <si>
    <t>CLRMTK_1_QF</t>
  </si>
  <si>
    <t>SMALL QF AGGREGATION - OAKLAND</t>
  </si>
  <si>
    <t>CNTRVL_6_UNIT</t>
  </si>
  <si>
    <t>Centerville</t>
  </si>
  <si>
    <t>COCOPP_7_UNIT 6</t>
  </si>
  <si>
    <t>CONTRA COSTA UNIT 6</t>
  </si>
  <si>
    <t>COCOPP_7_UNIT 7</t>
  </si>
  <si>
    <t>CONTRA COSTA UNIT 7</t>
  </si>
  <si>
    <t>COGNAT_1_UNIT</t>
  </si>
  <si>
    <t>POSDEF (COGEN NATIONAL)</t>
  </si>
  <si>
    <t>COLEMN_2_UNIT</t>
  </si>
  <si>
    <t>Coleman</t>
  </si>
  <si>
    <t>COLGA1_6_SHELLW</t>
  </si>
  <si>
    <t>COALINGA COGENERATION COMPANY</t>
  </si>
  <si>
    <t>COLGAT_7_UNIT 1</t>
  </si>
  <si>
    <t>COLGATE HYDRO UNIT 1</t>
  </si>
  <si>
    <t>COLGAT_7_UNIT 2</t>
  </si>
  <si>
    <t>COLGATE HYDRO UNIT 2</t>
  </si>
  <si>
    <t>COLPIN_6_COLLNS</t>
  </si>
  <si>
    <t>COLLINS PINE</t>
  </si>
  <si>
    <t>COLTON_6_AGUAM1</t>
  </si>
  <si>
    <t>AGUA MANSA UNIT 1 (CITY OF COLTON)</t>
  </si>
  <si>
    <t>COLVIL_7_PL1X2</t>
  </si>
  <si>
    <t>COLLIERVILLE HYDRO UNIT 1 &amp; 2 AGGREGATE</t>
  </si>
  <si>
    <t>CONTAN_1_UNIT</t>
  </si>
  <si>
    <t>CONTAINER CORP. OF AMERICA</t>
  </si>
  <si>
    <t>CONTRL_1_LUNDY</t>
  </si>
  <si>
    <t>LUNDY</t>
  </si>
  <si>
    <t>CONTRL_1_OXBOW</t>
  </si>
  <si>
    <t>OXBOW GEOTHERMAL CORPORATION</t>
  </si>
  <si>
    <t>CONTRL_1_POOLE</t>
  </si>
  <si>
    <t>POOLE HYDRO PLANT 1</t>
  </si>
  <si>
    <t>CONTRL_1_QF</t>
  </si>
  <si>
    <t>CONTROL QFS</t>
  </si>
  <si>
    <t>CONTRL_1_RUSHCK</t>
  </si>
  <si>
    <t>RUSH CREEK</t>
  </si>
  <si>
    <t>CORONS_6_CLRWTR</t>
  </si>
  <si>
    <t>Clearwater Power Plant</t>
  </si>
  <si>
    <t>COTTLE_2_FRNKNH</t>
  </si>
  <si>
    <t>FRANKENHEIMER</t>
  </si>
  <si>
    <t>COVERD_2_QFUNTS</t>
  </si>
  <si>
    <t>COVE ROAD HYDRO QF UNITS</t>
  </si>
  <si>
    <t>COWCRK_2_UNIT</t>
  </si>
  <si>
    <t>Cow Creek Hydro</t>
  </si>
  <si>
    <t>CPSTNO_7_PRMADS</t>
  </si>
  <si>
    <t>PRIMA DESCHECHA (CAPISTRANO)</t>
  </si>
  <si>
    <t>CRESSY_1_PARKER</t>
  </si>
  <si>
    <t>MERCED ID (PARKER)</t>
  </si>
  <si>
    <t>CRESTA_7_PL1X2</t>
  </si>
  <si>
    <t>CRESTA PH UNIT 1 &amp; 2 AGGREGATE</t>
  </si>
  <si>
    <t>CRNEVL_6_CRNVA</t>
  </si>
  <si>
    <t xml:space="preserve">Crane Valley </t>
  </si>
  <si>
    <t>CRNEVL_6_SJQN 2</t>
  </si>
  <si>
    <t>SAN JOAQUIN 2</t>
  </si>
  <si>
    <t>CRNEVL_6_SJQN 3</t>
  </si>
  <si>
    <t>SAN JOAQUIN 3</t>
  </si>
  <si>
    <t>CROKET_7_UNIT</t>
  </si>
  <si>
    <t>CROCKETT COGEN</t>
  </si>
  <si>
    <t>CRSTWD_6_KUMYAY</t>
  </si>
  <si>
    <t>Kumeyaay Wind Farm</t>
  </si>
  <si>
    <t>CSCCOG_1_UNIT 1</t>
  </si>
  <si>
    <t>SANTA CLARA CO-GEN</t>
  </si>
  <si>
    <t>CSCGNR_1_UNIT 1</t>
  </si>
  <si>
    <t>GIANERA PEAKER UNIT 1</t>
  </si>
  <si>
    <t>CSCGNR_1_UNIT 2</t>
  </si>
  <si>
    <t>GIANERA PEAKER UNIT 2</t>
  </si>
  <si>
    <t>CSTRVL_7_PL1X2</t>
  </si>
  <si>
    <t>Marina Land Fill Gas</t>
  </si>
  <si>
    <t>CSTRVL_7_QFUNTS</t>
  </si>
  <si>
    <t>Castroville QF Aggregate</t>
  </si>
  <si>
    <t>CTNWDP_1_QF</t>
  </si>
  <si>
    <t>SMALL QF AGGREGATION - BURNEY</t>
  </si>
  <si>
    <t>CURIS_1_QF</t>
  </si>
  <si>
    <t>SMALL QF AGGREGATION - MERCED</t>
  </si>
  <si>
    <t>CWATER_7_UNIT 1</t>
  </si>
  <si>
    <t>COOLWATER GEN STA. UNIT 1</t>
  </si>
  <si>
    <t>CWATER_7_UNIT 2</t>
  </si>
  <si>
    <t>COOLWATER GEN STA. UNIT 2</t>
  </si>
  <si>
    <t>CWATER_7_UNIT 3</t>
  </si>
  <si>
    <t>COOLWATER STATION 3 AGGREGATE</t>
  </si>
  <si>
    <t>CWATER_7_UNIT 4</t>
  </si>
  <si>
    <t>COOLWATER STATION 4 AGGREGATE</t>
  </si>
  <si>
    <t>DAVIS_7_MNMETH</t>
  </si>
  <si>
    <t>MM Yolo Power LLC</t>
  </si>
  <si>
    <t>DEADCK_1_UNIT</t>
  </si>
  <si>
    <t>DEERCR_6_UNIT 1</t>
  </si>
  <si>
    <t>DEER CREEK</t>
  </si>
  <si>
    <t>DELTA_2_PL1X4</t>
  </si>
  <si>
    <t>DELTA ENERGY CENTER AGGREGATE</t>
  </si>
  <si>
    <t>DEVERS_1_QF</t>
  </si>
  <si>
    <t>DEVERS QFS</t>
  </si>
  <si>
    <t>DEXZEL_1_UNIT</t>
  </si>
  <si>
    <t>DAI / OILDALE , INC.</t>
  </si>
  <si>
    <t>DIABLO_7_UNIT 1</t>
  </si>
  <si>
    <t>Diablo Canyon Unit 1</t>
  </si>
  <si>
    <t>DIABLO_7_UNIT 2</t>
  </si>
  <si>
    <t>Diablo Canyon Unit 2</t>
  </si>
  <si>
    <t>DINUBA_6_UNIT</t>
  </si>
  <si>
    <t>DINUBA GENERATION PROJECT</t>
  </si>
  <si>
    <t>DISCOV_1_CHEVRN</t>
  </si>
  <si>
    <t>CHEVRON USA (EASTRIDGE)</t>
  </si>
  <si>
    <t>DIVSON_6_NSQF</t>
  </si>
  <si>
    <t>DIVISION NAVAL STATION COGEN</t>
  </si>
  <si>
    <t>DMDVLY_1_UNITS</t>
  </si>
  <si>
    <t>DIAMOND VALLEY LAKE PUMP-GEN PLANT</t>
  </si>
  <si>
    <t>DONNLS_7_UNIT</t>
  </si>
  <si>
    <t>DONNELLS HYDRO</t>
  </si>
  <si>
    <t>DOSMGO_2_NSPIN</t>
  </si>
  <si>
    <t>DOUBLC_1_UNITS</t>
  </si>
  <si>
    <t>DOUBLE "C" LIMITED</t>
  </si>
  <si>
    <t>DOWCHM_1_UNITS</t>
  </si>
  <si>
    <t>DOW CHEMICAL CALPINE PITTSBURG PLANT</t>
  </si>
  <si>
    <t>DREWS_6_PL1X4</t>
  </si>
  <si>
    <t>DREWS UNIT AGGREGATE</t>
  </si>
  <si>
    <t>DRUM_7_PL1X2</t>
  </si>
  <si>
    <t>Drum PH 1 Units 1 &amp; 2 Aggregate</t>
  </si>
  <si>
    <t>DRUM_7_PL3X4</t>
  </si>
  <si>
    <t>Drum PH 1 Units 3 &amp; 4 Aggregate</t>
  </si>
  <si>
    <t>DRUM_7_UNIT 5</t>
  </si>
  <si>
    <t>DRUM PH 2 UNIT 5</t>
  </si>
  <si>
    <t>DSABLA_7_UNIT</t>
  </si>
  <si>
    <t>De Sabla Hydro</t>
  </si>
  <si>
    <t>DUANE_1_PL1X3</t>
  </si>
  <si>
    <t>DONALD VON RAESFELD POWER PROJECT</t>
  </si>
  <si>
    <t>DUTCH1_7_UNIT 1</t>
  </si>
  <si>
    <t>DUTCH FLAT 1 PH</t>
  </si>
  <si>
    <t>DUTCH2_7_UNIT 1</t>
  </si>
  <si>
    <t>DUTCH FLAT 2 PH</t>
  </si>
  <si>
    <t>DVLCYN_1_UNITS</t>
  </si>
  <si>
    <t>DEVIL CANYON HYDRO UNITS 1-4 AGGREGATE</t>
  </si>
  <si>
    <t>EASTWD_7_UNIT</t>
  </si>
  <si>
    <t>EASTWOOD PUMP-GEN</t>
  </si>
  <si>
    <t>EDMONS_2_NSPIN</t>
  </si>
  <si>
    <t>EGATE_7_NOCITY</t>
  </si>
  <si>
    <t>NORTH CITY UNIT (EASTGATE)</t>
  </si>
  <si>
    <t>ELCAJN_6_UNITA1</t>
  </si>
  <si>
    <t>CalPeak Power - El Cajon LLC</t>
  </si>
  <si>
    <t>ELCAJN_7_GT1</t>
  </si>
  <si>
    <t>EL CAJON</t>
  </si>
  <si>
    <t>ELDORO_7_UNIT 1</t>
  </si>
  <si>
    <t>El Dorado Unit 1</t>
  </si>
  <si>
    <t>ELDORO_7_UNIT 2</t>
  </si>
  <si>
    <t>El Dorado Unit 2</t>
  </si>
  <si>
    <t>ELECTR_7_PL1X3</t>
  </si>
  <si>
    <t>ELECTRA PH UNIT 1 &amp; 2 AGGREGATE</t>
  </si>
  <si>
    <t>ELKCRK_6_STONYG</t>
  </si>
  <si>
    <t>STONEY GORGE HYDRO AGGREGATE</t>
  </si>
  <si>
    <t>ELKHIL_2_PL1X3</t>
  </si>
  <si>
    <t>ELK HILLS COMBINED CYCLE (AGGREGATE)</t>
  </si>
  <si>
    <t>ELLIS_2_QF</t>
  </si>
  <si>
    <t>ELLIS QFS</t>
  </si>
  <si>
    <t>ELNIDP_6_BIOMAS</t>
  </si>
  <si>
    <t>El Nido Biomass to Energy</t>
  </si>
  <si>
    <t>ELSEGN_7_UNIT 3</t>
  </si>
  <si>
    <t>EL SEGUNDO GEN STA. UNIT 3</t>
  </si>
  <si>
    <t>ELSEGN_7_UNIT 4</t>
  </si>
  <si>
    <t>EL SEGUNDO GEN STA. UNIT 4</t>
  </si>
  <si>
    <t>ENCINA_7_EA1</t>
  </si>
  <si>
    <t>ENCINA UNIT 1</t>
  </si>
  <si>
    <t>ENCINA_7_EA2</t>
  </si>
  <si>
    <t>ENCINA UNIT 2</t>
  </si>
  <si>
    <t>ENCINA_7_EA3</t>
  </si>
  <si>
    <t>ENCINA UNIT 3</t>
  </si>
  <si>
    <t>ENCINA_7_EA4</t>
  </si>
  <si>
    <t>ENCINA UNIT 4</t>
  </si>
  <si>
    <t>ENCINA_7_EA5</t>
  </si>
  <si>
    <t>ENCINA UNIT 5</t>
  </si>
  <si>
    <t>ENCINA_7_GT1</t>
  </si>
  <si>
    <t>ENCINA GAS TURBINE UNIT 1</t>
  </si>
  <si>
    <t>ESCNDO_6_UNITB1</t>
  </si>
  <si>
    <t>CalPeak Power - Enterprise LLC</t>
  </si>
  <si>
    <t>ESCO_6_GLMQF</t>
  </si>
  <si>
    <t>GOAL LINE L.P.</t>
  </si>
  <si>
    <t>ETIWND_2_FONTNA</t>
  </si>
  <si>
    <t>FONTANALYTLE CREEK POWERHOUSE P</t>
  </si>
  <si>
    <t>ETIWND_2_QF</t>
  </si>
  <si>
    <t>ETIWANDA QFS</t>
  </si>
  <si>
    <t>ETIWND_6_GRPLND</t>
  </si>
  <si>
    <t>ETIWND_6_MWDETI</t>
  </si>
  <si>
    <t>ETIWANDA RECOVERY HYDRO</t>
  </si>
  <si>
    <t>ETIWND_7_MIDVLY</t>
  </si>
  <si>
    <t>MN Mid Valley Genco  LLC</t>
  </si>
  <si>
    <t>ETIWND_7_UNIT 3</t>
  </si>
  <si>
    <t>ETIWANDA GEN STA. UNIT 3</t>
  </si>
  <si>
    <t>ETIWND_7_UNIT 4</t>
  </si>
  <si>
    <t>ETIWANDA GEN STA. UNIT 4</t>
  </si>
  <si>
    <t>EXCHEC_7_UNIT 1</t>
  </si>
  <si>
    <t>EXCHEQUER HYDRO</t>
  </si>
  <si>
    <t>FAIRHV_6_UNIT</t>
  </si>
  <si>
    <t>FAIRHAVEN POWER CO.</t>
  </si>
  <si>
    <t>FAYETT_1_UNIT</t>
  </si>
  <si>
    <t>ARCADIAN RENEWABLE POWER CORP</t>
  </si>
  <si>
    <t>FELLOW_7_QFUNTS</t>
  </si>
  <si>
    <t>Fellow QF Aggregate</t>
  </si>
  <si>
    <t>FLOWD2_2_FPLWND</t>
  </si>
  <si>
    <t>DIABLO WINDS</t>
  </si>
  <si>
    <t>FLOWD2_2_UNIT 1</t>
  </si>
  <si>
    <t>SMALL QF AGGREGATION - LIVERMORE</t>
  </si>
  <si>
    <t>FMEADO_6_HELLHL</t>
  </si>
  <si>
    <t>FMEADO_7_UNIT</t>
  </si>
  <si>
    <t>FRENCH MEADOWS HYDRO</t>
  </si>
  <si>
    <t>FORBST_7_UNIT 1</t>
  </si>
  <si>
    <t>FORBESTOWN HYDRO</t>
  </si>
  <si>
    <t>FORKBU_6_UNIT</t>
  </si>
  <si>
    <t>HYPOWER, INC. (FORKS OF BUTTE)</t>
  </si>
  <si>
    <t>FRIANT_6_UNITS</t>
  </si>
  <si>
    <t>FRIANT DAM</t>
  </si>
  <si>
    <t>FRITO_1_LAY</t>
  </si>
  <si>
    <t>FRITO-LAY</t>
  </si>
  <si>
    <t>FTSWRD_7_QFUNTS</t>
  </si>
  <si>
    <t>FULTON_1_QF</t>
  </si>
  <si>
    <t>SMALL QF AGGREGATION - ZENIA</t>
  </si>
  <si>
    <t>GALE_1_SEGS1</t>
  </si>
  <si>
    <t>SUNRAY ENERGY, INC. - SEGS 1</t>
  </si>
  <si>
    <t>GARNET_1_UNITS</t>
  </si>
  <si>
    <t>GARNET GREEN POWER PROJECT AGGREGATE</t>
  </si>
  <si>
    <t>GARNET_1_WIND</t>
  </si>
  <si>
    <t>GARNET WIND ENERGY CENTER</t>
  </si>
  <si>
    <t>GATES_6_PL1X2</t>
  </si>
  <si>
    <t>Gates Peaker</t>
  </si>
  <si>
    <t>GATWAY_2_PL1X3</t>
  </si>
  <si>
    <t>GATEWAY GENERATING STATION</t>
  </si>
  <si>
    <t>GEYS11_7_UNIT11</t>
  </si>
  <si>
    <t>GEYSERS UNIT 11 (HEALDSBURG)</t>
  </si>
  <si>
    <t>GEYS12_7_UNIT12</t>
  </si>
  <si>
    <t>GEYSERS UNIT 12 (HEALDSBURG)</t>
  </si>
  <si>
    <t>GEYS13_7_UNIT13</t>
  </si>
  <si>
    <t>GEYSERS UNIT 13 (HEALDSBURG)</t>
  </si>
  <si>
    <t>GEYS14_7_UNIT14</t>
  </si>
  <si>
    <t>GEYSERS UNIT 14 (HEALDSBURG)</t>
  </si>
  <si>
    <t>GEYS16_7_UNIT16</t>
  </si>
  <si>
    <t>GEYSERS UNIT 16 (HEALDSBURG)</t>
  </si>
  <si>
    <t>GEYS17_2_BOTRCK</t>
  </si>
  <si>
    <t>GEYS17_7_UNIT17</t>
  </si>
  <si>
    <t>GEYSERS UNIT 17 (HEALDSBURG)</t>
  </si>
  <si>
    <t>GEYS18_7_UNIT18</t>
  </si>
  <si>
    <t>GEYSERS UNIT 18 (HEALDSBURG)</t>
  </si>
  <si>
    <t>GEYS20_7_UNIT20</t>
  </si>
  <si>
    <t>GEYSERS UNIT 20 (HEALDSBURG)</t>
  </si>
  <si>
    <t>GILROY_1_UNIT</t>
  </si>
  <si>
    <t>GILROY COGEN AGGREGATE</t>
  </si>
  <si>
    <t>GILRPP_1_PL1X2</t>
  </si>
  <si>
    <t>GILROY ENERGY CENTER UNITS 1&amp;2 AGGREGATE</t>
  </si>
  <si>
    <t>GILRPP_1_PL3X4</t>
  </si>
  <si>
    <t>GILROY ENERGY CENTER, UNIT #3</t>
  </si>
  <si>
    <t>GLNARM_7_UNIT 1</t>
  </si>
  <si>
    <t>GLEN ARM UNIT 1</t>
  </si>
  <si>
    <t>GLNARM_7_UNIT 2</t>
  </si>
  <si>
    <t>GLEN ARM UNIT 2</t>
  </si>
  <si>
    <t>GLNARM_7_UNIT 3</t>
  </si>
  <si>
    <t>GLEN ARM UNIT 3</t>
  </si>
  <si>
    <t>GLNARM_7_UNIT 4</t>
  </si>
  <si>
    <t>GLEN ARM UNIT 4</t>
  </si>
  <si>
    <t>GOLDHL_1_QF</t>
  </si>
  <si>
    <t>SMALL QF AGGREGATION - PLACERVILLE</t>
  </si>
  <si>
    <t>GOLETA_2_QF</t>
  </si>
  <si>
    <t>GOLETA QFS</t>
  </si>
  <si>
    <t>GOLETA_6_ELLWOD</t>
  </si>
  <si>
    <t>ELLWOOD ENERGY SUPPORT FACILITY</t>
  </si>
  <si>
    <t>GOLETA_6_EXGEN</t>
  </si>
  <si>
    <t>EXXON COMPANY USA</t>
  </si>
  <si>
    <t>GOLETA_6_GAVOTA</t>
  </si>
  <si>
    <t>Point Arguello Pipeline Company</t>
  </si>
  <si>
    <t>GOLETA_6_TAJIGS</t>
  </si>
  <si>
    <t>GRIZLY_1_UNIT 1</t>
  </si>
  <si>
    <t>GRIZZLY HYDRO</t>
  </si>
  <si>
    <t>GRNLF1_1_UNITS</t>
  </si>
  <si>
    <t>GREENLEAF #1 COGEN AGGREGATE</t>
  </si>
  <si>
    <t>GRNLF2_1_UNIT</t>
  </si>
  <si>
    <t>GREENLEAF II COGEN</t>
  </si>
  <si>
    <t>GRNVLY_7_SCLAND</t>
  </si>
  <si>
    <t>SANTA CRUZ LANDFILL GENERATING PLANT</t>
  </si>
  <si>
    <t>GRZZLY_1_BERKLY</t>
  </si>
  <si>
    <t>PE - BERKELEY, INC.</t>
  </si>
  <si>
    <t>GWFPW1_6_UNIT</t>
  </si>
  <si>
    <t>GWF POWER SYSTEMS INC. #1</t>
  </si>
  <si>
    <t>GWFPW2_1_UNIT 1</t>
  </si>
  <si>
    <t>GWF POWER SYSTEMS INC. #2</t>
  </si>
  <si>
    <t>GWFPW3_1_UNIT 1</t>
  </si>
  <si>
    <t>GWF POWER SYSTEMS INC. #3</t>
  </si>
  <si>
    <t>GWFPW4_6_UNIT 1</t>
  </si>
  <si>
    <t>GWF POWER SYSTEMS INC. #4</t>
  </si>
  <si>
    <t>GWFPW5_6_UNIT 1</t>
  </si>
  <si>
    <t>GWF POWER SYSTEMS INC. #5</t>
  </si>
  <si>
    <t>GWFPWR_1_UNITS</t>
  </si>
  <si>
    <t>HEP PEAKER PLANT AGGREGATE</t>
  </si>
  <si>
    <t>GWFPWR_6_UNIT</t>
  </si>
  <si>
    <t>HANFORD L.P.</t>
  </si>
  <si>
    <t>GYS5X6_7_UNITS</t>
  </si>
  <si>
    <t>GEYSERS UNITS 5 &amp; 6 AGGREGATE</t>
  </si>
  <si>
    <t>GYS7X8_7_UNITS</t>
  </si>
  <si>
    <t>GEYSERS UNITS 7 &amp; 8 AGGREGATE</t>
  </si>
  <si>
    <t>GYSRVL_7_WSPRNG</t>
  </si>
  <si>
    <t>Sonoma CWA Warm Springs Hydro</t>
  </si>
  <si>
    <t>HAASPH_7_PL1X2</t>
  </si>
  <si>
    <t>HAAS PH UNIT 1 &amp; 2 AGGREGATE</t>
  </si>
  <si>
    <t>HALSEY_6_UNIT</t>
  </si>
  <si>
    <t>HALSEY HYDRO</t>
  </si>
  <si>
    <t>HARBGN_7_UNITS</t>
  </si>
  <si>
    <t>HARBOR COGEN COMBINED CYCLE</t>
  </si>
  <si>
    <t>HATCR1_7_UNIT</t>
  </si>
  <si>
    <t xml:space="preserve">Hat Creek  #1 </t>
  </si>
  <si>
    <t>HATCR2_7_UNIT</t>
  </si>
  <si>
    <t xml:space="preserve">Hat Creek  #2  </t>
  </si>
  <si>
    <t>HATLOS_6_QFUNTS</t>
  </si>
  <si>
    <t>HAT CREEK HYDRO QF UNITS</t>
  </si>
  <si>
    <t>HAYPRS_6_QFUNTS</t>
  </si>
  <si>
    <t>HAYPRESS HYDRO QF UNITS</t>
  </si>
  <si>
    <t>HELMPG_7_UNIT 1</t>
  </si>
  <si>
    <t>HELMS PUMP-GEN UNIT 1</t>
  </si>
  <si>
    <t>HELMPG_7_UNIT 2</t>
  </si>
  <si>
    <t>HELMS PUMP-GEN UNIT 2</t>
  </si>
  <si>
    <t>HELMPG_7_UNIT 3</t>
  </si>
  <si>
    <t>HELMS PUMP-GEN UNIT 3</t>
  </si>
  <si>
    <t>HENRTA_6_UNITA1</t>
  </si>
  <si>
    <t>GWF HENRIETTA PEAKER PLANT UNIT 1</t>
  </si>
  <si>
    <t>HENRTA_6_UNITA2</t>
  </si>
  <si>
    <t>GWF HENRIETTA PEAKER PLANT UNIT 2</t>
  </si>
  <si>
    <t>HICKS_7_GUADLP</t>
  </si>
  <si>
    <t>GAS RECOVERY SYS. (GUADALUPE)</t>
  </si>
  <si>
    <t>HIDSRT_2_UNITS</t>
  </si>
  <si>
    <t>HIGH DESERT POWER PROJECT AGGREGATE</t>
  </si>
  <si>
    <t>HIGGNS_7_QFUNTS</t>
  </si>
  <si>
    <t>HINSON_6_CARBGN</t>
  </si>
  <si>
    <t>BP WILMINGTON CALCINER</t>
  </si>
  <si>
    <t>HINSON_6_LBECH1</t>
  </si>
  <si>
    <t>HINSON_6_LBECH2</t>
  </si>
  <si>
    <t>HINSON_6_LBECH3</t>
  </si>
  <si>
    <t>HINSON_6_LBECH4</t>
  </si>
  <si>
    <t>HINSON_6_SERRGN</t>
  </si>
  <si>
    <t>CITY OF LONG BEACH</t>
  </si>
  <si>
    <t>HIWAY_7_ACANYN</t>
  </si>
  <si>
    <t>GAS RECOVERY(AMERICA CANYON)</t>
  </si>
  <si>
    <t>HMLTBR_6_UNITS</t>
  </si>
  <si>
    <t>HAMILTON BRANCH PH (AGGREGATE)</t>
  </si>
  <si>
    <t>HNTGBH_7_UNIT 1</t>
  </si>
  <si>
    <t>HUNTINGTON BEACH GEN STA. UNIT 1</t>
  </si>
  <si>
    <t>HNTGBH_7_UNIT 2</t>
  </si>
  <si>
    <t>HUNTINGTON BEACH GEN STA. UNIT 2</t>
  </si>
  <si>
    <t>HNTGBH_7_UNIT 3</t>
  </si>
  <si>
    <t>HUNTINGTON BEACH GEN STA. UNIT 3</t>
  </si>
  <si>
    <t>HNTGBH_7_UNIT 4</t>
  </si>
  <si>
    <t>HUNTINGTON BEACH GEN STA. UNIT 4</t>
  </si>
  <si>
    <t>HOLGAT_1_BORAX</t>
  </si>
  <si>
    <t>U.S. BORAX AND CHEMICAL CORPORAT</t>
  </si>
  <si>
    <t>HOLGAT_1_MOGEN</t>
  </si>
  <si>
    <t>MOJAVE COGENERATION CO. LP</t>
  </si>
  <si>
    <t>HUMBPP_1_MOBLE2</t>
  </si>
  <si>
    <t>Humboldt Bay Mobile Unit 2</t>
  </si>
  <si>
    <t>HUMBPP_1_MOBLE3</t>
  </si>
  <si>
    <t>Humboldt Bay Mobile Unit 3</t>
  </si>
  <si>
    <t>HUMBPP_7_UNIT 1</t>
  </si>
  <si>
    <t>Humboldt Bay Unit 1</t>
  </si>
  <si>
    <t>HUMBPP_7_UNIT 2</t>
  </si>
  <si>
    <t>HUMBSB_1_QF</t>
  </si>
  <si>
    <t>SMALL QF AGGREGATION - TRINITY</t>
  </si>
  <si>
    <t>HYTTHM_2_UNITS</t>
  </si>
  <si>
    <t>HYATT-THERMALITO PUMP-GEN (AGGREGATE)</t>
  </si>
  <si>
    <t>IGNACO_1_QF</t>
  </si>
  <si>
    <t>SMALL QF AGGREGATION - VALLEJO/DINSMORE</t>
  </si>
  <si>
    <t>INDIGO_1_UNIT 1</t>
  </si>
  <si>
    <t>INDIGO PEAKER UNIT 1</t>
  </si>
  <si>
    <t>INDIGO_1_UNIT 2</t>
  </si>
  <si>
    <t>INDIGO PEAKER UNIT 2</t>
  </si>
  <si>
    <t>INDIGO_1_UNIT 3</t>
  </si>
  <si>
    <t>INDIGO PEAKER UNIT 3</t>
  </si>
  <si>
    <t>INDVLY_1_UNITS</t>
  </si>
  <si>
    <t>INDIAN VALLEY HYDRO</t>
  </si>
  <si>
    <t>INLDEM_5_UNIT 1</t>
  </si>
  <si>
    <t>INLDEM_5_UNIT 2</t>
  </si>
  <si>
    <t>Inland Empire Energy Center, Unit 2</t>
  </si>
  <si>
    <t>INSKIP_2_UNIT</t>
  </si>
  <si>
    <t>INSKIP HYDRO</t>
  </si>
  <si>
    <t>INTTRB_6_UNIT</t>
  </si>
  <si>
    <t>Intl Wind Turb Research (Dinosaur Point)</t>
  </si>
  <si>
    <t>JOHANN_6_QFA1</t>
  </si>
  <si>
    <t>JOHANNA QF</t>
  </si>
  <si>
    <t>JRWOOD_1_UNIT 1</t>
  </si>
  <si>
    <t>SAN JOAQUIN POWER COMPANY</t>
  </si>
  <si>
    <t>JVENTR_2_QFUNTS</t>
  </si>
  <si>
    <t>TRES VAQUEROS WIND QF UNITS</t>
  </si>
  <si>
    <t>KALINA_2_UNIT 1</t>
  </si>
  <si>
    <t>ALTAMONT COGENERATION CORP.</t>
  </si>
  <si>
    <t>KANAKA_1_UNIT</t>
  </si>
  <si>
    <t>KANAKA</t>
  </si>
  <si>
    <t>KEARNY_7_KY1</t>
  </si>
  <si>
    <t>KEARNY GAS TURBINE UNIT 1</t>
  </si>
  <si>
    <t>KEARNY_7_KY2</t>
  </si>
  <si>
    <t>KEARNY GT2 AGGREGATE</t>
  </si>
  <si>
    <t>KEARNY_7_KY3</t>
  </si>
  <si>
    <t>KEARNY GT3 AGGREGATE</t>
  </si>
  <si>
    <t>KEKAWK_6_UNIT</t>
  </si>
  <si>
    <t>STS HYDROPOWER LTD. (KEKAWAKA)</t>
  </si>
  <si>
    <t>KELYRG_6_UNIT</t>
  </si>
  <si>
    <t>KELLY RIDGE HYDRO</t>
  </si>
  <si>
    <t>KERKH1_7_UNIT 1</t>
  </si>
  <si>
    <t>KERKHOFF PH 1 UNIT #1</t>
  </si>
  <si>
    <t>KERKH1_7_UNIT 2</t>
  </si>
  <si>
    <t>KERKHOFF PH 1 UNIT #2</t>
  </si>
  <si>
    <t>KERKH1_7_UNIT 3</t>
  </si>
  <si>
    <t>KERKHOFF PH 1 UNIT #3</t>
  </si>
  <si>
    <t>KERKH2_7_UNIT 1</t>
  </si>
  <si>
    <t>KERKHOFF PH 2 UNIT #1</t>
  </si>
  <si>
    <t>KERNFT_1_UNITS</t>
  </si>
  <si>
    <t>KERN FRONT LIMITED</t>
  </si>
  <si>
    <t>KERNRG_1_UNITS</t>
  </si>
  <si>
    <t>AERA ENERGY (SOUTH BELRIDGE)</t>
  </si>
  <si>
    <t>KERRGN_1_UNIT 1</t>
  </si>
  <si>
    <t>KERN RIVER HYDRO UNITS 1-4 AGGREGATE</t>
  </si>
  <si>
    <t>KILARC_2_UNIT 1</t>
  </si>
  <si>
    <t>KILARC HYDRO</t>
  </si>
  <si>
    <t>KINGCO_1_KINGBR</t>
  </si>
  <si>
    <t>PE - KES KINGSBURG,LLC</t>
  </si>
  <si>
    <t>KINGRV_7_UNIT 1</t>
  </si>
  <si>
    <t>KINGS RIVER HYDRO UNIT 1</t>
  </si>
  <si>
    <t>KNGCTY_6_UNITA1</t>
  </si>
  <si>
    <t>King City Energy Center, Unit #1</t>
  </si>
  <si>
    <t>KRAMER_1_SEGS37</t>
  </si>
  <si>
    <t>LUZ SOLAR PARTNERS 3-7 AGGREGATE</t>
  </si>
  <si>
    <t>KRAMER_2_SEGS89</t>
  </si>
  <si>
    <t>LUZ SOLAR PARTNERS 8-9 AGGREGATE</t>
  </si>
  <si>
    <t>KRNCNY_6_UNIT</t>
  </si>
  <si>
    <t>KERN CANYON</t>
  </si>
  <si>
    <t>KRNOIL_7_TEXEXP</t>
  </si>
  <si>
    <t>Texaco Exploration &amp; Prod QF Aggregation</t>
  </si>
  <si>
    <t>LACIEN_2_QF</t>
  </si>
  <si>
    <t>LA CIENEGA QFS</t>
  </si>
  <si>
    <t>LACIEN_2_VENICE</t>
  </si>
  <si>
    <t>MWD Venice Hydroelectric Recovery Plant</t>
  </si>
  <si>
    <t>LAFRES_6_QF</t>
  </si>
  <si>
    <t>LA FRESA QFS</t>
  </si>
  <si>
    <t>LAGBEL_6_QF</t>
  </si>
  <si>
    <t>LAGUNA BELL QFS</t>
  </si>
  <si>
    <t>LAPLMA_2_UNIT 1</t>
  </si>
  <si>
    <t>La Paloma Generating Plant Unit #1</t>
  </si>
  <si>
    <t>LAPLMA_2_UNIT 2</t>
  </si>
  <si>
    <t>La Paloma Generating Plant Unit #2</t>
  </si>
  <si>
    <t>LAPLMA_2_UNIT 3</t>
  </si>
  <si>
    <t>La Paloma Generating Plant Unit #3</t>
  </si>
  <si>
    <t>LAPLMA_2_UNIT 4</t>
  </si>
  <si>
    <t>LA PALOMA GENERATING PLANT, UNIT #4</t>
  </si>
  <si>
    <t>LARKSP_6_UNIT 1</t>
  </si>
  <si>
    <t>LARKSPUR PEAKER UNIT 1</t>
  </si>
  <si>
    <t>LARKSP_6_UNIT 2</t>
  </si>
  <si>
    <t>LARKSPUR PEAKER UNIT 2</t>
  </si>
  <si>
    <t>LAROA1_2_UNITA1</t>
  </si>
  <si>
    <t>Ciclo Combinado Mexicali</t>
  </si>
  <si>
    <t>LAROA2_2_UNITA1</t>
  </si>
  <si>
    <t>CENTRAL LA ROSITA II COMBINED CYCLE</t>
  </si>
  <si>
    <t>LASSEN_6_UNITS</t>
  </si>
  <si>
    <t>LASSEN AREA QF AGGREGATION</t>
  </si>
  <si>
    <t>LEBECS_2_UNITS</t>
  </si>
  <si>
    <t>Pastoria Energy Facility</t>
  </si>
  <si>
    <t>LECEF_1_UNITS</t>
  </si>
  <si>
    <t>LOS ESTEROS ENERGY FACILITY AGGREGATE</t>
  </si>
  <si>
    <t>LEWSTN_7_WEBRFL</t>
  </si>
  <si>
    <t>PAN PACIFIC (WEBER FLAT)</t>
  </si>
  <si>
    <t>LFC 51_2_UNIT 1</t>
  </si>
  <si>
    <t>PATTERSON PASS WIND FARM LLC</t>
  </si>
  <si>
    <t>LGHTHP_6_ICEGEN</t>
  </si>
  <si>
    <t>CARSON COGENERATION COMPANY</t>
  </si>
  <si>
    <t>LGHTHP_6_QF</t>
  </si>
  <si>
    <t>LIGHTHIPE QFS</t>
  </si>
  <si>
    <t>LIVOAK_1_UNIT 1</t>
  </si>
  <si>
    <t>LIVE OAK LIMITED</t>
  </si>
  <si>
    <t>LMBEPK_2_UNITA1</t>
  </si>
  <si>
    <t>Lambie Energy Center, Unit #1</t>
  </si>
  <si>
    <t>LMBEPK_2_UNITA2</t>
  </si>
  <si>
    <t>Creed Energy Center, Unit #1</t>
  </si>
  <si>
    <t>LMBEPK_2_UNITA3</t>
  </si>
  <si>
    <t>Goose Haven Energy Center, Unit #1</t>
  </si>
  <si>
    <t>LMEC_1_PL1X3</t>
  </si>
  <si>
    <t>Los Medanos Energy Center AGGREGATE</t>
  </si>
  <si>
    <t>LODI25_2_UNIT 1</t>
  </si>
  <si>
    <t>LODI GAS TURBINE</t>
  </si>
  <si>
    <t>LOWGAP_7_QFUNTS</t>
  </si>
  <si>
    <t>MALAGA_1_PL1X2</t>
  </si>
  <si>
    <t>KRCD Malaga Peaking Plant</t>
  </si>
  <si>
    <t>MALCHQ_7_UNIT 1</t>
  </si>
  <si>
    <t>MALACHA HYDRO L.P.</t>
  </si>
  <si>
    <t>MARKHM_1_CATLST</t>
  </si>
  <si>
    <t>SAN JOSE COGEN</t>
  </si>
  <si>
    <t>MCARTH_6_BIGVAL</t>
  </si>
  <si>
    <t>BIG VALLEY LUMBER COMPANY</t>
  </si>
  <si>
    <t>MCCALL_1_QF</t>
  </si>
  <si>
    <t>SMALL QF AGGREGATION - FRESNO</t>
  </si>
  <si>
    <t>MCGEN_1_UNIT</t>
  </si>
  <si>
    <t>ACE COGENERATION</t>
  </si>
  <si>
    <t>MCSWAN_6_UNITS</t>
  </si>
  <si>
    <t>MC SWAIN HYDRO</t>
  </si>
  <si>
    <t>MDFKRL_2_PROJCT</t>
  </si>
  <si>
    <t>MIDDLE FORK AND RALSTON PSP</t>
  </si>
  <si>
    <t>MEDOLN_7_CHEVCP</t>
  </si>
  <si>
    <t>CHEVRON USA (CONCORD)</t>
  </si>
  <si>
    <t>MENBIO_6_UNIT</t>
  </si>
  <si>
    <t>MENDOTA BIOMASS POWER</t>
  </si>
  <si>
    <t>MERCFL_6_UNIT</t>
  </si>
  <si>
    <t>MERCED FALLS</t>
  </si>
  <si>
    <t>MESAP_1_QF</t>
  </si>
  <si>
    <t>SMALL QF AGGREGATION - SAN LUIS OBISPO</t>
  </si>
  <si>
    <t>MESAS_2_QF</t>
  </si>
  <si>
    <t>MESA QFS</t>
  </si>
  <si>
    <t>METCLF_1_QF</t>
  </si>
  <si>
    <t>SMALL QF AGGREGATION - SANTA CLARA WD</t>
  </si>
  <si>
    <t>METEC_2_PL1X3</t>
  </si>
  <si>
    <t>Metcalf Energy Center</t>
  </si>
  <si>
    <t>MIDSET_1_UNIT 1</t>
  </si>
  <si>
    <t>MIDSET COGEN. CO.</t>
  </si>
  <si>
    <t>MIDWAY_1_QF</t>
  </si>
  <si>
    <t>SMALL QF AGGREGATION - BAKERSFIELD</t>
  </si>
  <si>
    <t>MIRLOM_2_CORONA</t>
  </si>
  <si>
    <t>MWD Corona Hydroelectric Recovery Plant</t>
  </si>
  <si>
    <t>MIRLOM_2_TEMESC</t>
  </si>
  <si>
    <t>SOLANO WIND FARM</t>
  </si>
  <si>
    <t>SIERRA PACIFIC IND. (SONORA)</t>
  </si>
  <si>
    <t>Puente Hills GTE Facility Phase II</t>
  </si>
  <si>
    <t>Lincoln Landfill Power Plant</t>
  </si>
  <si>
    <t>SMALL QF AGGREGATION - DAILY CITY</t>
  </si>
  <si>
    <t>City of Sunnyvale Unit 1 and 2</t>
  </si>
  <si>
    <t>LOUISIANA PACIFIC SAMOA</t>
  </si>
  <si>
    <t>JACKSON VALLEY ENERG PTNRS (IONE)</t>
  </si>
  <si>
    <t>ALTAMONT POWER LLC (PARTNERS 1)</t>
  </si>
  <si>
    <t>Please refer any questions regarding this table to either of the following two contacts.</t>
  </si>
  <si>
    <t>Daryl Metz, CEC, 916-654-4760, dmetz@energy.state.ca.us</t>
  </si>
  <si>
    <t>CPUC</t>
  </si>
  <si>
    <t>MWD Temescal Hydroelectric Recovery Plan</t>
  </si>
  <si>
    <t>MIRLOM_6_DELGEN</t>
  </si>
  <si>
    <t>CORONA ENERGY PARTNERS LTD.</t>
  </si>
  <si>
    <t>MIRLOM_6_PEAKER</t>
  </si>
  <si>
    <t>MIRLOM_7_MWDLKM</t>
  </si>
  <si>
    <t>Lake Mathews Hydroelectric Recovery Plan</t>
  </si>
  <si>
    <t>MISSIX_1_QF</t>
  </si>
  <si>
    <t>SMALL QF AGGREGATION - SAB FRABCUSCI</t>
  </si>
  <si>
    <t>MKTRCK_1_UNIT 1</t>
  </si>
  <si>
    <t>MCKITTRICK LIMITED</t>
  </si>
  <si>
    <t>MLPTAS_7_QFUNTS</t>
  </si>
  <si>
    <t>MNDALY_7_UNIT 1</t>
  </si>
  <si>
    <t>MANDALAY GEN STA. UNIT 1</t>
  </si>
  <si>
    <t>MNDALY_7_UNIT 2</t>
  </si>
  <si>
    <t>MANDALAY GEN STA. UNIT 2</t>
  </si>
  <si>
    <t>Month</t>
  </si>
  <si>
    <t>Humboldt Bay Unit 2</t>
  </si>
  <si>
    <t>Average</t>
  </si>
  <si>
    <t>APEX_2_MIRDYN</t>
  </si>
  <si>
    <t>ESCNDO_6_PL1X2</t>
  </si>
  <si>
    <t>MMC Escondido Aggregate</t>
  </si>
  <si>
    <t>CAISO Public Document                9/21/2009</t>
  </si>
  <si>
    <t>Orange Grove</t>
  </si>
  <si>
    <t>TBD</t>
  </si>
  <si>
    <t>Wind Statewide Percentages by year</t>
  </si>
  <si>
    <t>Solar Statewide Percentages by year</t>
  </si>
  <si>
    <t>Kevin Dudney, CPUC, 415-703-2557, kd1@cpuc.ca.gov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</si>
</sst>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[Red]\(#,##0.0\)"/>
    <numFmt numFmtId="166" formatCode="0.000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0.0000"/>
    <numFmt numFmtId="177" formatCode="_(* #,##0.0000_);_(* \(#,##0.0000\);_(* &quot;-&quot;????_);_(@_)"/>
    <numFmt numFmtId="178" formatCode="0.0000E+00"/>
    <numFmt numFmtId="179" formatCode="0.000E+00"/>
    <numFmt numFmtId="180" formatCode="0.0E+00"/>
    <numFmt numFmtId="181" formatCode="0E+00"/>
    <numFmt numFmtId="182" formatCode="mmm\-yyyy"/>
    <numFmt numFmtId="183" formatCode="_(&quot;$&quot;#,##0_);\(&quot;$&quot;#,##0\)"/>
    <numFmt numFmtId="184" formatCode="_(&quot;$&quot;#,##0_);[Red]\(&quot;$&quot;#,##0\)"/>
    <numFmt numFmtId="185" formatCode="_(&quot;$&quot;#,##0.00_);\(&quot;$&quot;#,##0.00\)"/>
    <numFmt numFmtId="186" formatCode="_(&quot;$&quot;#,##0.00_);[Red]\(&quot;$&quot;#,##0.00\)"/>
    <numFmt numFmtId="187" formatCode="m/d/yy"/>
    <numFmt numFmtId="188" formatCode="mmmm\-yy"/>
    <numFmt numFmtId="189" formatCode="m/d/yy\ h:mm"/>
    <numFmt numFmtId="190" formatCode="#\ #0.0E+0"/>
    <numFmt numFmtId="191" formatCode="mm/dd/yyyy\ hh:mm:ss"/>
    <numFmt numFmtId="192" formatCode="mm/dd/yyyy"/>
    <numFmt numFmtId="193" formatCode="dd\-mmm\-yy"/>
    <numFmt numFmtId="194" formatCode="mm/dd/yyyy\ hh:mm"/>
    <numFmt numFmtId="195" formatCode="_(* #,##0_);_(* \(#,##0\);_(* &quot;-&quot;??_);_(@_)"/>
    <numFmt numFmtId="196" formatCode="mm/dd/yy"/>
    <numFmt numFmtId="197" formatCode="0.00000000"/>
    <numFmt numFmtId="198" formatCode="0.0000000"/>
    <numFmt numFmtId="199" formatCode="0.000000"/>
    <numFmt numFmtId="200" formatCode="0.00000"/>
    <numFmt numFmtId="201" formatCode="0.0%"/>
    <numFmt numFmtId="202" formatCode="#,##0.000_);\(#,##0.000\)"/>
    <numFmt numFmtId="203" formatCode="#,##0.0000_);\(#,##0.0000\)"/>
    <numFmt numFmtId="204" formatCode="m/d/yyyy;@"/>
    <numFmt numFmtId="205" formatCode="#,##0.000"/>
    <numFmt numFmtId="206" formatCode="[$€-2]\ #,##0.00_);[Red]\([$€-2]\ #,##0.00\)"/>
    <numFmt numFmtId="207" formatCode="[$-409]dddd\,\ mmmm\ dd\,\ yyyy"/>
    <numFmt numFmtId="208" formatCode="mm/dd/yy;@"/>
    <numFmt numFmtId="209" formatCode="m/d/yy;@"/>
    <numFmt numFmtId="210" formatCode="#,##0.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</numFmts>
  <fonts count="2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 vertical="top" wrapText="1"/>
    </xf>
    <xf numFmtId="0" fontId="0" fillId="0" borderId="0" xfId="0" applyFill="1" applyAlignment="1">
      <alignment/>
    </xf>
    <xf numFmtId="167" fontId="0" fillId="0" borderId="0" xfId="42" applyNumberFormat="1" applyAlignment="1">
      <alignment horizontal="center"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5" fontId="1" fillId="0" borderId="0" xfId="0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22" fillId="0" borderId="12" xfId="42" applyFont="1" applyFill="1" applyBorder="1" applyAlignment="1">
      <alignment horizontal="center" vertical="center" wrapText="1"/>
    </xf>
    <xf numFmtId="43" fontId="0" fillId="0" borderId="0" xfId="42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22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3" fontId="1" fillId="0" borderId="0" xfId="42" applyFont="1" applyAlignment="1">
      <alignment horizontal="center"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42" applyFont="1" applyFill="1" applyAlignment="1">
      <alignment horizontal="center"/>
    </xf>
    <xf numFmtId="43" fontId="1" fillId="0" borderId="0" xfId="42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43" fontId="0" fillId="0" borderId="0" xfId="42" applyFont="1" applyFill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22" fillId="0" borderId="10" xfId="42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167" fontId="0" fillId="0" borderId="0" xfId="42" applyNumberFormat="1" applyFont="1" applyAlignment="1">
      <alignment/>
    </xf>
    <xf numFmtId="0" fontId="20" fillId="0" borderId="0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201" fontId="20" fillId="0" borderId="0" xfId="63" applyNumberFormat="1" applyFont="1" applyFill="1" applyBorder="1" applyAlignment="1">
      <alignment/>
    </xf>
    <xf numFmtId="201" fontId="20" fillId="0" borderId="0" xfId="63" applyNumberFormat="1" applyFont="1" applyFill="1" applyBorder="1" applyAlignment="1">
      <alignment horizontal="right"/>
    </xf>
    <xf numFmtId="10" fontId="0" fillId="0" borderId="0" xfId="58" applyNumberFormat="1" applyFont="1" applyFill="1" applyBorder="1">
      <alignment/>
      <protection/>
    </xf>
    <xf numFmtId="10" fontId="0" fillId="0" borderId="0" xfId="63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58" applyNumberFormat="1" applyFont="1" applyFill="1" applyBorder="1" applyAlignment="1">
      <alignment horizontal="right" wrapText="1"/>
      <protection/>
    </xf>
    <xf numFmtId="0" fontId="0" fillId="0" borderId="0" xfId="58" applyFont="1" applyFill="1">
      <alignment/>
      <protection/>
    </xf>
    <xf numFmtId="0" fontId="0" fillId="0" borderId="0" xfId="58" applyFont="1" applyFill="1" applyBorder="1" applyAlignment="1">
      <alignment horizontal="left"/>
      <protection/>
    </xf>
    <xf numFmtId="2" fontId="21" fillId="24" borderId="14" xfId="0" applyNumberFormat="1" applyFont="1" applyFill="1" applyBorder="1" applyAlignment="1">
      <alignment horizontal="center"/>
    </xf>
    <xf numFmtId="2" fontId="21" fillId="24" borderId="15" xfId="0" applyNumberFormat="1" applyFont="1" applyFill="1" applyBorder="1" applyAlignment="1">
      <alignment horizontal="center"/>
    </xf>
    <xf numFmtId="2" fontId="21" fillId="24" borderId="16" xfId="0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Percent 2" xfId="63"/>
    <cellStyle name="Style 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1276350</xdr:colOff>
      <xdr:row>0</xdr:row>
      <xdr:rowOff>247650</xdr:rowOff>
    </xdr:to>
    <xdr:pic>
      <xdr:nvPicPr>
        <xdr:cNvPr id="1" name="Picture 59" descr="ISO png logo_small 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09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K14" sqref="A1:K14"/>
    </sheetView>
  </sheetViews>
  <sheetFormatPr defaultColWidth="9.140625" defaultRowHeight="12.75"/>
  <cols>
    <col min="1" max="1" width="8.8515625" style="0" customWidth="1"/>
    <col min="2" max="5" width="14.421875" style="0" customWidth="1"/>
    <col min="6" max="6" width="8.8515625" style="0" customWidth="1"/>
    <col min="7" max="7" width="10.28125" style="0" customWidth="1"/>
    <col min="8" max="13" width="8.8515625" style="0" customWidth="1"/>
  </cols>
  <sheetData>
    <row r="1" spans="1:11" ht="12.75">
      <c r="A1" s="38" t="s">
        <v>1314</v>
      </c>
      <c r="B1" s="39"/>
      <c r="C1" s="38"/>
      <c r="D1" s="38"/>
      <c r="E1" s="40"/>
      <c r="F1" s="40"/>
      <c r="G1" s="38" t="s">
        <v>1315</v>
      </c>
      <c r="H1" s="39"/>
      <c r="I1" s="38"/>
      <c r="J1" s="38"/>
      <c r="K1" s="40"/>
    </row>
    <row r="2" spans="1:11" ht="12.75">
      <c r="A2" s="38" t="s">
        <v>1305</v>
      </c>
      <c r="B2" s="38">
        <v>2006</v>
      </c>
      <c r="C2" s="38">
        <v>2007</v>
      </c>
      <c r="D2" s="38">
        <v>2008</v>
      </c>
      <c r="E2" s="41" t="s">
        <v>1307</v>
      </c>
      <c r="F2" s="40"/>
      <c r="G2" s="38" t="s">
        <v>1305</v>
      </c>
      <c r="H2" s="38">
        <v>2006</v>
      </c>
      <c r="I2" s="38">
        <v>2007</v>
      </c>
      <c r="J2" s="38">
        <v>2008</v>
      </c>
      <c r="K2" s="41" t="s">
        <v>1307</v>
      </c>
    </row>
    <row r="3" spans="1:11" ht="12.75">
      <c r="A3" s="39">
        <v>1</v>
      </c>
      <c r="B3" s="42">
        <v>0.046758238900353945</v>
      </c>
      <c r="C3" s="42">
        <v>0.034510944380169</v>
      </c>
      <c r="D3" s="42">
        <v>0.09166111576209647</v>
      </c>
      <c r="E3" s="43">
        <v>0.05764343301420647</v>
      </c>
      <c r="F3" s="40"/>
      <c r="G3" s="39">
        <v>1</v>
      </c>
      <c r="H3" s="44">
        <v>0.001775672030955815</v>
      </c>
      <c r="I3" s="44">
        <v>0.0020534612808912334</v>
      </c>
      <c r="J3" s="42">
        <v>0.004982931928783091</v>
      </c>
      <c r="K3" s="43">
        <v>0.002937355080210046</v>
      </c>
    </row>
    <row r="4" spans="1:11" ht="12.75">
      <c r="A4" s="39">
        <v>2</v>
      </c>
      <c r="B4" s="42">
        <v>0.031543456849290406</v>
      </c>
      <c r="C4" s="42">
        <v>0.08730515468196985</v>
      </c>
      <c r="D4" s="42">
        <v>0.04886827767383942</v>
      </c>
      <c r="E4" s="43">
        <v>0.05590562973503322</v>
      </c>
      <c r="F4" s="40"/>
      <c r="G4" s="39">
        <v>2</v>
      </c>
      <c r="H4" s="44">
        <v>0.006219441479273467</v>
      </c>
      <c r="I4" s="44">
        <v>0.010248992324607105</v>
      </c>
      <c r="J4" s="42">
        <v>0.011311435317388313</v>
      </c>
      <c r="K4" s="43">
        <v>0.009259956373756295</v>
      </c>
    </row>
    <row r="5" spans="1:11" ht="12.75">
      <c r="A5" s="39">
        <v>3</v>
      </c>
      <c r="B5" s="42">
        <v>0.1537484579842364</v>
      </c>
      <c r="C5" s="42">
        <v>0.11544981432588806</v>
      </c>
      <c r="D5" s="42">
        <v>0.18790225636179042</v>
      </c>
      <c r="E5" s="43">
        <v>0.1523668428906383</v>
      </c>
      <c r="F5" s="40"/>
      <c r="G5" s="39">
        <v>3</v>
      </c>
      <c r="H5" s="44">
        <v>0.015076534828139858</v>
      </c>
      <c r="I5" s="44">
        <v>0.02931987105744199</v>
      </c>
      <c r="J5" s="42">
        <v>0.06560355293594201</v>
      </c>
      <c r="K5" s="43">
        <v>0.03666665294050795</v>
      </c>
    </row>
    <row r="6" spans="1:11" ht="12.75">
      <c r="A6" s="39">
        <v>4</v>
      </c>
      <c r="B6" s="42">
        <v>0.129640174459942</v>
      </c>
      <c r="C6" s="42">
        <v>0.19775501448845725</v>
      </c>
      <c r="D6" s="42">
        <v>0.11372333127151919</v>
      </c>
      <c r="E6" s="43">
        <v>0.14703950673997282</v>
      </c>
      <c r="F6" s="40"/>
      <c r="G6" s="39">
        <v>4</v>
      </c>
      <c r="H6" s="44">
        <v>0.42442956546838195</v>
      </c>
      <c r="I6" s="44">
        <v>0.4506027128572497</v>
      </c>
      <c r="J6" s="42">
        <v>0.7001069440367169</v>
      </c>
      <c r="K6" s="43">
        <v>0.5250464074541162</v>
      </c>
    </row>
    <row r="7" spans="1:11" ht="12.75">
      <c r="A7" s="39">
        <v>5</v>
      </c>
      <c r="B7" s="42">
        <v>0.14277257196840887</v>
      </c>
      <c r="C7" s="42">
        <v>0.2081358588384514</v>
      </c>
      <c r="D7" s="42">
        <v>0.1896133337108439</v>
      </c>
      <c r="E7" s="43">
        <v>0.1801739215059014</v>
      </c>
      <c r="F7" s="40"/>
      <c r="G7" s="39">
        <v>5</v>
      </c>
      <c r="H7" s="44">
        <v>0.6718995415386555</v>
      </c>
      <c r="I7" s="44">
        <v>0.8419897183541577</v>
      </c>
      <c r="J7" s="42">
        <v>0.7339629498135808</v>
      </c>
      <c r="K7" s="43">
        <v>0.7492840699021314</v>
      </c>
    </row>
    <row r="8" spans="1:11" ht="12.75">
      <c r="A8" s="39">
        <v>6</v>
      </c>
      <c r="B8" s="42">
        <v>0.16193562393497618</v>
      </c>
      <c r="C8" s="42">
        <v>0.2708558820726676</v>
      </c>
      <c r="D8" s="42">
        <v>0.1920914902949008</v>
      </c>
      <c r="E8" s="43">
        <v>0.20829433210084822</v>
      </c>
      <c r="F8" s="40"/>
      <c r="G8" s="39">
        <v>6</v>
      </c>
      <c r="H8" s="44">
        <v>0.9428148476456135</v>
      </c>
      <c r="I8" s="44">
        <v>0.9878910205098841</v>
      </c>
      <c r="J8" s="42">
        <v>1.0352483675758584</v>
      </c>
      <c r="K8" s="43">
        <v>0.988651411910452</v>
      </c>
    </row>
    <row r="9" spans="1:11" ht="12.75">
      <c r="A9" s="39">
        <v>7</v>
      </c>
      <c r="B9" s="42">
        <v>0.0933318055137915</v>
      </c>
      <c r="C9" s="42">
        <v>0.17101926677338153</v>
      </c>
      <c r="D9" s="42">
        <v>0.15653113934699667</v>
      </c>
      <c r="E9" s="43">
        <v>0.14029407054472323</v>
      </c>
      <c r="F9" s="40"/>
      <c r="G9" s="39">
        <v>7</v>
      </c>
      <c r="H9" s="44">
        <v>0.8278852403373169</v>
      </c>
      <c r="I9" s="44">
        <v>0.9795966570174836</v>
      </c>
      <c r="J9" s="42">
        <v>1.0063887345236686</v>
      </c>
      <c r="K9" s="43">
        <v>0.9379568772928231</v>
      </c>
    </row>
    <row r="10" spans="1:11" ht="12.75">
      <c r="A10" s="39">
        <v>8</v>
      </c>
      <c r="B10" s="42">
        <v>0.09585370361159766</v>
      </c>
      <c r="C10" s="42">
        <v>0.12859246093947943</v>
      </c>
      <c r="D10" s="42">
        <v>0.117165286461986</v>
      </c>
      <c r="E10" s="43">
        <v>0.11387048367102102</v>
      </c>
      <c r="F10" s="40"/>
      <c r="G10" s="39">
        <v>8</v>
      </c>
      <c r="H10" s="44">
        <v>1.0315460671905878</v>
      </c>
      <c r="I10" s="44">
        <v>0.962239149390737</v>
      </c>
      <c r="J10" s="42">
        <v>1.0085934234040796</v>
      </c>
      <c r="K10" s="43">
        <v>1.0007928799951349</v>
      </c>
    </row>
    <row r="11" spans="1:11" ht="12.75">
      <c r="A11" s="39">
        <v>9</v>
      </c>
      <c r="B11" s="42">
        <v>0.04868335029636999</v>
      </c>
      <c r="C11" s="42">
        <v>0.10006269907945989</v>
      </c>
      <c r="D11" s="42">
        <v>0.03598915980485538</v>
      </c>
      <c r="E11" s="43">
        <v>0.061578403060228416</v>
      </c>
      <c r="F11" s="40"/>
      <c r="G11" s="39">
        <v>9</v>
      </c>
      <c r="H11" s="44">
        <v>0.8057411903421681</v>
      </c>
      <c r="I11" s="44">
        <v>0.8843421528784489</v>
      </c>
      <c r="J11" s="42">
        <v>0.9235831400226234</v>
      </c>
      <c r="K11" s="43">
        <v>0.8712221610810801</v>
      </c>
    </row>
    <row r="12" spans="1:11" ht="12.75">
      <c r="A12" s="39">
        <v>10</v>
      </c>
      <c r="B12" s="42">
        <v>0.07505599044882834</v>
      </c>
      <c r="C12" s="42">
        <v>0.07169862431280728</v>
      </c>
      <c r="D12" s="42">
        <v>0.03615407836264376</v>
      </c>
      <c r="E12" s="43">
        <v>0.06096956437475979</v>
      </c>
      <c r="F12" s="40"/>
      <c r="G12" s="39">
        <v>10</v>
      </c>
      <c r="H12" s="44">
        <v>0.24831329758069723</v>
      </c>
      <c r="I12" s="44">
        <v>0.3845631456898719</v>
      </c>
      <c r="J12" s="42">
        <v>0.37261713799141777</v>
      </c>
      <c r="K12" s="43">
        <v>0.33516452708732897</v>
      </c>
    </row>
    <row r="13" spans="1:11" ht="12.75">
      <c r="A13" s="39">
        <v>11</v>
      </c>
      <c r="B13" s="42">
        <v>0.03830086684931545</v>
      </c>
      <c r="C13" s="42">
        <v>0.04345601976797911</v>
      </c>
      <c r="D13" s="42">
        <v>0.03205254649810507</v>
      </c>
      <c r="E13" s="43">
        <v>0.037936477705133205</v>
      </c>
      <c r="F13" s="40"/>
      <c r="G13" s="39">
        <v>11</v>
      </c>
      <c r="H13" s="44">
        <v>0.00045566287399186024</v>
      </c>
      <c r="I13" s="44">
        <v>0.00956780381266283</v>
      </c>
      <c r="J13" s="42">
        <v>0.0012007838077152605</v>
      </c>
      <c r="K13" s="43">
        <v>0.003741416831456651</v>
      </c>
    </row>
    <row r="14" spans="1:11" ht="12.75">
      <c r="A14" s="39">
        <v>12</v>
      </c>
      <c r="B14" s="42">
        <v>0.05084758748096535</v>
      </c>
      <c r="C14" s="42">
        <v>0.04207710498965105</v>
      </c>
      <c r="D14" s="42">
        <v>0.04476866197771858</v>
      </c>
      <c r="E14" s="43">
        <v>0.04589778481611167</v>
      </c>
      <c r="F14" s="40"/>
      <c r="G14" s="39">
        <v>12</v>
      </c>
      <c r="H14" s="44">
        <v>0.006329867377670306</v>
      </c>
      <c r="I14" s="44">
        <v>0.00472710997734528</v>
      </c>
      <c r="J14" s="42">
        <v>0.022753817911457117</v>
      </c>
      <c r="K14" s="43">
        <v>0.011270265088824234</v>
      </c>
    </row>
    <row r="15" spans="1:11" ht="12.75">
      <c r="A15" s="45"/>
      <c r="B15" s="45"/>
      <c r="C15" s="39"/>
      <c r="D15" s="39"/>
      <c r="E15" s="39"/>
      <c r="F15" s="39"/>
      <c r="G15" s="39"/>
      <c r="H15" s="39"/>
      <c r="I15" s="39"/>
      <c r="J15" s="39"/>
      <c r="K15" s="46"/>
    </row>
    <row r="16" spans="1:11" ht="12.75">
      <c r="A16" s="39"/>
      <c r="B16" s="39"/>
      <c r="C16" s="39"/>
      <c r="D16" s="39"/>
      <c r="E16" s="39"/>
      <c r="F16" s="39"/>
      <c r="G16" s="39"/>
      <c r="H16" s="39"/>
      <c r="I16" s="39"/>
      <c r="J16" s="46"/>
      <c r="K16" s="46"/>
    </row>
    <row r="17" spans="1:11" ht="12.75">
      <c r="A17" s="39"/>
      <c r="B17" s="39"/>
      <c r="C17" s="39"/>
      <c r="D17" s="39"/>
      <c r="E17" s="39"/>
      <c r="F17" s="39"/>
      <c r="G17" s="39"/>
      <c r="H17" s="39"/>
      <c r="I17" s="39"/>
      <c r="J17" s="46"/>
      <c r="K17" s="46"/>
    </row>
    <row r="18" spans="1:11" ht="12.75">
      <c r="A18" s="38" t="s">
        <v>1287</v>
      </c>
      <c r="B18" s="39"/>
      <c r="C18" s="39"/>
      <c r="D18" s="39"/>
      <c r="E18" s="39"/>
      <c r="F18" s="39"/>
      <c r="G18" s="39"/>
      <c r="H18" s="39"/>
      <c r="I18" s="39"/>
      <c r="J18" s="46"/>
      <c r="K18" s="46"/>
    </row>
    <row r="19" spans="1:11" ht="12.75">
      <c r="A19" s="47" t="s">
        <v>1316</v>
      </c>
      <c r="B19" s="39"/>
      <c r="C19" s="39"/>
      <c r="D19" s="39"/>
      <c r="E19" s="39"/>
      <c r="F19" s="39"/>
      <c r="G19" s="39"/>
      <c r="H19" s="39"/>
      <c r="I19" s="39"/>
      <c r="J19" s="46"/>
      <c r="K19" s="46"/>
    </row>
    <row r="20" spans="1:11" ht="12.75">
      <c r="A20" s="47" t="s">
        <v>1288</v>
      </c>
      <c r="B20" s="39"/>
      <c r="C20" s="39"/>
      <c r="D20" s="39"/>
      <c r="E20" s="39"/>
      <c r="F20" s="39"/>
      <c r="G20" s="39"/>
      <c r="H20" s="39"/>
      <c r="I20" s="39"/>
      <c r="J20" s="46"/>
      <c r="K20" s="46"/>
    </row>
    <row r="28" spans="1:11" ht="12.75">
      <c r="A28" s="38"/>
      <c r="B28" s="39"/>
      <c r="C28" s="38"/>
      <c r="D28" s="38"/>
      <c r="E28" s="40"/>
      <c r="F28" s="40"/>
      <c r="G28" s="38"/>
      <c r="H28" s="39"/>
      <c r="I28" s="38"/>
      <c r="J28" s="38"/>
      <c r="K28" s="40"/>
    </row>
    <row r="29" spans="1:11" ht="12.75">
      <c r="A29" s="38"/>
      <c r="B29" s="38"/>
      <c r="C29" s="38"/>
      <c r="D29" s="38"/>
      <c r="E29" s="41"/>
      <c r="F29" s="40"/>
      <c r="G29" s="38"/>
      <c r="H29" s="38"/>
      <c r="I29" s="38"/>
      <c r="J29" s="38"/>
      <c r="K29" s="41"/>
    </row>
    <row r="30" spans="1:11" ht="12.75">
      <c r="A30" s="39"/>
      <c r="B30" s="42"/>
      <c r="C30" s="42"/>
      <c r="D30" s="42"/>
      <c r="E30" s="43"/>
      <c r="F30" s="40"/>
      <c r="G30" s="39"/>
      <c r="H30" s="44"/>
      <c r="I30" s="44"/>
      <c r="J30" s="42"/>
      <c r="K30" s="43"/>
    </row>
    <row r="31" spans="1:11" ht="12.75">
      <c r="A31" s="39"/>
      <c r="B31" s="42"/>
      <c r="C31" s="42"/>
      <c r="D31" s="42"/>
      <c r="E31" s="43"/>
      <c r="F31" s="40"/>
      <c r="G31" s="39"/>
      <c r="H31" s="44"/>
      <c r="I31" s="44"/>
      <c r="J31" s="42"/>
      <c r="K31" s="43"/>
    </row>
    <row r="32" spans="1:11" ht="12.75">
      <c r="A32" s="39"/>
      <c r="B32" s="42"/>
      <c r="C32" s="42"/>
      <c r="D32" s="42"/>
      <c r="E32" s="43"/>
      <c r="F32" s="40"/>
      <c r="G32" s="39"/>
      <c r="H32" s="44"/>
      <c r="I32" s="44"/>
      <c r="J32" s="42"/>
      <c r="K32" s="43"/>
    </row>
    <row r="33" spans="1:11" ht="12.75">
      <c r="A33" s="39"/>
      <c r="B33" s="42"/>
      <c r="C33" s="42"/>
      <c r="D33" s="42"/>
      <c r="E33" s="43"/>
      <c r="F33" s="40"/>
      <c r="G33" s="39"/>
      <c r="H33" s="44"/>
      <c r="I33" s="44"/>
      <c r="J33" s="42"/>
      <c r="K33" s="43"/>
    </row>
    <row r="34" spans="1:11" ht="12.75">
      <c r="A34" s="39"/>
      <c r="B34" s="42"/>
      <c r="C34" s="42"/>
      <c r="D34" s="42"/>
      <c r="E34" s="43"/>
      <c r="F34" s="40"/>
      <c r="G34" s="39"/>
      <c r="H34" s="44"/>
      <c r="I34" s="44"/>
      <c r="J34" s="42"/>
      <c r="K34" s="43"/>
    </row>
    <row r="35" spans="1:11" ht="12.75">
      <c r="A35" s="39"/>
      <c r="B35" s="42"/>
      <c r="C35" s="42"/>
      <c r="D35" s="42"/>
      <c r="E35" s="43"/>
      <c r="F35" s="40"/>
      <c r="G35" s="39"/>
      <c r="H35" s="44"/>
      <c r="I35" s="44"/>
      <c r="J35" s="42"/>
      <c r="K35" s="43"/>
    </row>
    <row r="36" spans="1:11" ht="12.75">
      <c r="A36" s="39"/>
      <c r="B36" s="42"/>
      <c r="C36" s="42"/>
      <c r="D36" s="42"/>
      <c r="E36" s="43"/>
      <c r="F36" s="40"/>
      <c r="G36" s="39"/>
      <c r="H36" s="44"/>
      <c r="I36" s="44"/>
      <c r="J36" s="42"/>
      <c r="K36" s="43"/>
    </row>
    <row r="37" spans="1:11" ht="12.75">
      <c r="A37" s="39"/>
      <c r="B37" s="42"/>
      <c r="C37" s="42"/>
      <c r="D37" s="42"/>
      <c r="E37" s="43"/>
      <c r="F37" s="40"/>
      <c r="G37" s="39"/>
      <c r="H37" s="44"/>
      <c r="I37" s="44"/>
      <c r="J37" s="42"/>
      <c r="K37" s="43"/>
    </row>
    <row r="38" spans="1:11" ht="12.75">
      <c r="A38" s="39"/>
      <c r="B38" s="42"/>
      <c r="C38" s="42"/>
      <c r="D38" s="42"/>
      <c r="E38" s="43"/>
      <c r="F38" s="40"/>
      <c r="G38" s="39"/>
      <c r="H38" s="44"/>
      <c r="I38" s="44"/>
      <c r="J38" s="42"/>
      <c r="K38" s="43"/>
    </row>
    <row r="39" spans="1:11" ht="12.75">
      <c r="A39" s="39"/>
      <c r="B39" s="42"/>
      <c r="C39" s="42"/>
      <c r="D39" s="42"/>
      <c r="E39" s="43"/>
      <c r="F39" s="40"/>
      <c r="G39" s="39"/>
      <c r="H39" s="44"/>
      <c r="I39" s="44"/>
      <c r="J39" s="42"/>
      <c r="K39" s="43"/>
    </row>
    <row r="40" spans="1:11" ht="12.75">
      <c r="A40" s="39"/>
      <c r="B40" s="42"/>
      <c r="C40" s="42"/>
      <c r="D40" s="42"/>
      <c r="E40" s="43"/>
      <c r="F40" s="40"/>
      <c r="G40" s="39"/>
      <c r="H40" s="44"/>
      <c r="I40" s="44"/>
      <c r="J40" s="42"/>
      <c r="K40" s="43"/>
    </row>
    <row r="41" spans="1:11" ht="12.75">
      <c r="A41" s="39"/>
      <c r="B41" s="42"/>
      <c r="C41" s="42"/>
      <c r="D41" s="42"/>
      <c r="E41" s="43"/>
      <c r="F41" s="40"/>
      <c r="G41" s="39"/>
      <c r="H41" s="44"/>
      <c r="I41" s="44"/>
      <c r="J41" s="42"/>
      <c r="K41" s="43"/>
    </row>
    <row r="42" spans="1:11" ht="12.75">
      <c r="A42" s="45"/>
      <c r="B42" s="45"/>
      <c r="C42" s="39"/>
      <c r="D42" s="39"/>
      <c r="E42" s="39"/>
      <c r="F42" s="39"/>
      <c r="G42" s="39"/>
      <c r="H42" s="39"/>
      <c r="I42" s="39"/>
      <c r="J42" s="39"/>
      <c r="K42" s="46"/>
    </row>
    <row r="43" spans="1:11" ht="12.75">
      <c r="A43" s="39"/>
      <c r="B43" s="39"/>
      <c r="C43" s="39"/>
      <c r="D43" s="39"/>
      <c r="E43" s="39"/>
      <c r="F43" s="39"/>
      <c r="G43" s="39"/>
      <c r="H43" s="39"/>
      <c r="I43" s="39"/>
      <c r="J43" s="46"/>
      <c r="K43" s="46"/>
    </row>
    <row r="44" spans="1:11" ht="12.75">
      <c r="A44" s="39"/>
      <c r="B44" s="39"/>
      <c r="C44" s="39"/>
      <c r="D44" s="39"/>
      <c r="E44" s="39"/>
      <c r="F44" s="39"/>
      <c r="G44" s="39"/>
      <c r="H44" s="39"/>
      <c r="I44" s="39"/>
      <c r="J44" s="46"/>
      <c r="K44" s="46"/>
    </row>
    <row r="45" spans="1:11" ht="12.75">
      <c r="A45" s="38"/>
      <c r="B45" s="39"/>
      <c r="C45" s="39"/>
      <c r="D45" s="39"/>
      <c r="E45" s="39"/>
      <c r="F45" s="39"/>
      <c r="G45" s="39"/>
      <c r="H45" s="39"/>
      <c r="I45" s="39"/>
      <c r="J45" s="46"/>
      <c r="K45" s="46"/>
    </row>
    <row r="46" spans="1:11" ht="12.75">
      <c r="A46" s="47"/>
      <c r="B46" s="39"/>
      <c r="C46" s="39"/>
      <c r="D46" s="39"/>
      <c r="E46" s="39"/>
      <c r="F46" s="39"/>
      <c r="G46" s="39"/>
      <c r="H46" s="39"/>
      <c r="I46" s="39"/>
      <c r="J46" s="46"/>
      <c r="K46" s="46"/>
    </row>
    <row r="47" spans="1:11" ht="12.75">
      <c r="A47" s="47"/>
      <c r="B47" s="39"/>
      <c r="C47" s="39"/>
      <c r="D47" s="39"/>
      <c r="E47" s="39"/>
      <c r="F47" s="39"/>
      <c r="G47" s="39"/>
      <c r="H47" s="39"/>
      <c r="I47" s="39"/>
      <c r="J47" s="46"/>
      <c r="K47" s="4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7"/>
  <sheetViews>
    <sheetView showZeros="0" tabSelected="1" zoomScale="85" zoomScaleNormal="85" zoomScalePageLayoutView="0" workbookViewId="0" topLeftCell="A1">
      <pane ySplit="2" topLeftCell="A408" activePane="bottomLeft" state="frozen"/>
      <selection pane="topLeft" activeCell="A1" sqref="A1"/>
      <selection pane="bottomLeft" activeCell="B428" sqref="B428"/>
    </sheetView>
  </sheetViews>
  <sheetFormatPr defaultColWidth="9.140625" defaultRowHeight="12.75"/>
  <cols>
    <col min="1" max="1" width="20.57421875" style="0" bestFit="1" customWidth="1"/>
    <col min="2" max="2" width="36.7109375" style="0" customWidth="1"/>
    <col min="3" max="3" width="8.00390625" style="11" bestFit="1" customWidth="1"/>
    <col min="4" max="4" width="16.28125" style="11" bestFit="1" customWidth="1"/>
    <col min="5" max="5" width="9.57421875" style="10" bestFit="1" customWidth="1"/>
    <col min="6" max="17" width="6.8515625" style="20" bestFit="1" customWidth="1"/>
    <col min="18" max="18" width="13.00390625" style="32" customWidth="1"/>
    <col min="19" max="19" width="11.7109375" style="32" customWidth="1"/>
    <col min="20" max="20" width="10.8515625" style="4" bestFit="1" customWidth="1"/>
    <col min="21" max="16384" width="9.140625" style="4" customWidth="1"/>
  </cols>
  <sheetData>
    <row r="1" spans="2:17" ht="20.25" customHeight="1" thickBot="1">
      <c r="B1" s="9" t="s">
        <v>1311</v>
      </c>
      <c r="C1" s="16"/>
      <c r="D1" s="26"/>
      <c r="E1" s="48" t="s">
        <v>548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9" ht="33" customHeight="1" thickBot="1">
      <c r="A2" s="5" t="s">
        <v>555</v>
      </c>
      <c r="B2" s="6" t="s">
        <v>554</v>
      </c>
      <c r="C2" s="7" t="s">
        <v>557</v>
      </c>
      <c r="D2" s="8" t="s">
        <v>558</v>
      </c>
      <c r="E2" s="14" t="s">
        <v>559</v>
      </c>
      <c r="F2" s="14" t="s">
        <v>560</v>
      </c>
      <c r="G2" s="14" t="s">
        <v>561</v>
      </c>
      <c r="H2" s="14" t="s">
        <v>562</v>
      </c>
      <c r="I2" s="14" t="s">
        <v>563</v>
      </c>
      <c r="J2" s="14" t="s">
        <v>564</v>
      </c>
      <c r="K2" s="14" t="s">
        <v>565</v>
      </c>
      <c r="L2" s="14" t="s">
        <v>566</v>
      </c>
      <c r="M2" s="14" t="s">
        <v>567</v>
      </c>
      <c r="N2" s="14" t="s">
        <v>568</v>
      </c>
      <c r="O2" s="14" t="s">
        <v>569</v>
      </c>
      <c r="P2" s="14" t="s">
        <v>570</v>
      </c>
      <c r="Q2" s="17" t="s">
        <v>571</v>
      </c>
      <c r="R2" s="33" t="s">
        <v>537</v>
      </c>
      <c r="S2" s="33" t="s">
        <v>549</v>
      </c>
    </row>
    <row r="3" spans="1:19" ht="12.75">
      <c r="A3" t="s">
        <v>573</v>
      </c>
      <c r="B3" t="s">
        <v>574</v>
      </c>
      <c r="C3" s="11" t="s">
        <v>575</v>
      </c>
      <c r="D3" s="11" t="s">
        <v>576</v>
      </c>
      <c r="E3" s="15">
        <v>16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3">
        <v>22</v>
      </c>
      <c r="S3" s="12" t="s">
        <v>547</v>
      </c>
    </row>
    <row r="4" spans="1:19" ht="12.75">
      <c r="A4" t="s">
        <v>577</v>
      </c>
      <c r="B4" t="s">
        <v>578</v>
      </c>
      <c r="C4" s="11" t="s">
        <v>575</v>
      </c>
      <c r="D4" s="11" t="s">
        <v>579</v>
      </c>
      <c r="E4" s="15">
        <v>16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3">
        <v>22.69</v>
      </c>
      <c r="S4" s="12" t="s">
        <v>547</v>
      </c>
    </row>
    <row r="5" spans="1:19" ht="12.75">
      <c r="A5" t="s">
        <v>580</v>
      </c>
      <c r="B5" t="s">
        <v>581</v>
      </c>
      <c r="C5" s="11" t="s">
        <v>575</v>
      </c>
      <c r="D5" s="11" t="s">
        <v>579</v>
      </c>
      <c r="E5" s="15">
        <v>50.5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3">
        <v>50.6</v>
      </c>
      <c r="S5" s="12" t="s">
        <v>547</v>
      </c>
    </row>
    <row r="6" spans="1:19" ht="12.75">
      <c r="A6" t="s">
        <v>582</v>
      </c>
      <c r="B6" t="s">
        <v>583</v>
      </c>
      <c r="C6" s="11" t="s">
        <v>584</v>
      </c>
      <c r="D6" s="11" t="s">
        <v>585</v>
      </c>
      <c r="E6" s="15">
        <v>174.56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3">
        <v>174.56</v>
      </c>
      <c r="S6" s="12" t="s">
        <v>547</v>
      </c>
    </row>
    <row r="7" spans="1:19" ht="12.75">
      <c r="A7" t="s">
        <v>586</v>
      </c>
      <c r="B7" t="s">
        <v>587</v>
      </c>
      <c r="C7" s="11" t="s">
        <v>584</v>
      </c>
      <c r="D7" s="11" t="s">
        <v>585</v>
      </c>
      <c r="E7" s="15">
        <v>175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3">
        <v>175</v>
      </c>
      <c r="S7" s="12" t="s">
        <v>547</v>
      </c>
    </row>
    <row r="8" spans="1:19" ht="12.75">
      <c r="A8" t="s">
        <v>588</v>
      </c>
      <c r="B8" t="s">
        <v>589</v>
      </c>
      <c r="C8" s="11" t="s">
        <v>584</v>
      </c>
      <c r="D8" s="11" t="s">
        <v>585</v>
      </c>
      <c r="E8" s="15">
        <v>332.18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3">
        <v>332.18</v>
      </c>
      <c r="S8" s="12" t="s">
        <v>547</v>
      </c>
    </row>
    <row r="9" spans="1:19" ht="12.75">
      <c r="A9" t="s">
        <v>590</v>
      </c>
      <c r="B9" t="s">
        <v>591</v>
      </c>
      <c r="C9" s="11" t="s">
        <v>584</v>
      </c>
      <c r="D9" s="11" t="s">
        <v>585</v>
      </c>
      <c r="E9" s="15">
        <v>335.67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3">
        <v>335.67</v>
      </c>
      <c r="S9" s="12" t="s">
        <v>547</v>
      </c>
    </row>
    <row r="10" spans="1:19" ht="12.75">
      <c r="A10" t="s">
        <v>592</v>
      </c>
      <c r="B10" t="s">
        <v>593</v>
      </c>
      <c r="C10" s="11" t="s">
        <v>584</v>
      </c>
      <c r="D10" s="11" t="s">
        <v>585</v>
      </c>
      <c r="E10" s="15">
        <v>497.97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3">
        <v>497.97</v>
      </c>
      <c r="S10" s="12" t="s">
        <v>547</v>
      </c>
    </row>
    <row r="11" spans="1:19" ht="12.75">
      <c r="A11" t="s">
        <v>594</v>
      </c>
      <c r="B11" t="s">
        <v>595</v>
      </c>
      <c r="C11" s="11" t="s">
        <v>584</v>
      </c>
      <c r="D11" s="11" t="s">
        <v>585</v>
      </c>
      <c r="E11" s="15">
        <v>495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3">
        <v>495</v>
      </c>
      <c r="S11" s="12" t="s">
        <v>547</v>
      </c>
    </row>
    <row r="12" spans="1:19" ht="12.75">
      <c r="A12" t="s">
        <v>596</v>
      </c>
      <c r="B12" t="s">
        <v>597</v>
      </c>
      <c r="C12" s="11" t="s">
        <v>584</v>
      </c>
      <c r="D12" s="11" t="s">
        <v>598</v>
      </c>
      <c r="E12" s="15">
        <v>16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3">
        <v>16</v>
      </c>
      <c r="S12" s="12" t="s">
        <v>547</v>
      </c>
    </row>
    <row r="13" spans="1:19" ht="12.75">
      <c r="A13" t="s">
        <v>599</v>
      </c>
      <c r="B13" t="s">
        <v>600</v>
      </c>
      <c r="C13" s="11" t="s">
        <v>575</v>
      </c>
      <c r="D13" s="11" t="s">
        <v>601</v>
      </c>
      <c r="E13" s="15">
        <v>23.8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3">
        <v>23.8</v>
      </c>
      <c r="S13" s="12" t="s">
        <v>547</v>
      </c>
    </row>
    <row r="14" spans="1:19" ht="12.75">
      <c r="A14" t="s">
        <v>602</v>
      </c>
      <c r="B14" t="s">
        <v>603</v>
      </c>
      <c r="C14" s="11" t="s">
        <v>575</v>
      </c>
      <c r="D14" s="11" t="s">
        <v>601</v>
      </c>
      <c r="E14" s="15">
        <v>24.4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3">
        <v>25.4</v>
      </c>
      <c r="S14" s="12" t="s">
        <v>547</v>
      </c>
    </row>
    <row r="15" spans="1:19" ht="12.75">
      <c r="A15" t="s">
        <v>604</v>
      </c>
      <c r="B15" t="s">
        <v>605</v>
      </c>
      <c r="C15" s="11" t="s">
        <v>575</v>
      </c>
      <c r="D15" s="11" t="s">
        <v>606</v>
      </c>
      <c r="E15" s="15"/>
      <c r="F15" s="19">
        <v>0.14</v>
      </c>
      <c r="G15" s="19">
        <v>0.09</v>
      </c>
      <c r="H15" s="19">
        <v>0.73</v>
      </c>
      <c r="I15" s="19">
        <v>1.3</v>
      </c>
      <c r="J15" s="19">
        <v>2.32</v>
      </c>
      <c r="K15" s="19">
        <v>2.32</v>
      </c>
      <c r="L15" s="19">
        <v>2.45</v>
      </c>
      <c r="M15" s="19">
        <v>1.46</v>
      </c>
      <c r="N15" s="19">
        <v>1.66</v>
      </c>
      <c r="O15" s="19">
        <v>0.61</v>
      </c>
      <c r="P15" s="19">
        <v>0.04</v>
      </c>
      <c r="Q15" s="19">
        <v>0.02</v>
      </c>
      <c r="R15" s="13">
        <v>56.2</v>
      </c>
      <c r="S15" s="12" t="s">
        <v>547</v>
      </c>
    </row>
    <row r="16" spans="1:19" ht="12.75">
      <c r="A16" t="s">
        <v>607</v>
      </c>
      <c r="B16" t="s">
        <v>608</v>
      </c>
      <c r="C16" s="11" t="s">
        <v>584</v>
      </c>
      <c r="D16" s="11" t="s">
        <v>585</v>
      </c>
      <c r="E16" s="15">
        <v>46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3">
        <v>46</v>
      </c>
      <c r="S16" s="12" t="s">
        <v>547</v>
      </c>
    </row>
    <row r="17" spans="1:19" ht="12.75">
      <c r="A17" t="s">
        <v>609</v>
      </c>
      <c r="B17" t="s">
        <v>610</v>
      </c>
      <c r="C17" s="11" t="s">
        <v>584</v>
      </c>
      <c r="D17" s="11" t="s">
        <v>598</v>
      </c>
      <c r="E17" s="15">
        <v>0</v>
      </c>
      <c r="F17" s="19">
        <v>40.38</v>
      </c>
      <c r="G17" s="19">
        <v>31.69</v>
      </c>
      <c r="H17" s="19">
        <v>99.98</v>
      </c>
      <c r="I17" s="19">
        <v>102.67</v>
      </c>
      <c r="J17" s="19">
        <v>70.26</v>
      </c>
      <c r="K17" s="19">
        <v>99.25</v>
      </c>
      <c r="L17" s="19">
        <v>65.04</v>
      </c>
      <c r="M17" s="19">
        <v>49.66</v>
      </c>
      <c r="N17" s="19">
        <v>26.93</v>
      </c>
      <c r="O17" s="19">
        <v>34.1</v>
      </c>
      <c r="P17" s="19">
        <v>25.04</v>
      </c>
      <c r="Q17" s="19">
        <v>30.01</v>
      </c>
      <c r="R17" s="13">
        <v>346.03</v>
      </c>
      <c r="S17" s="12" t="s">
        <v>1289</v>
      </c>
    </row>
    <row r="18" spans="1:19" ht="12.75">
      <c r="A18" s="34" t="s">
        <v>1308</v>
      </c>
      <c r="B18" s="35" t="s">
        <v>1308</v>
      </c>
      <c r="C18" s="11" t="s">
        <v>575</v>
      </c>
      <c r="D18" s="11" t="s">
        <v>29</v>
      </c>
      <c r="F18" s="36">
        <v>531.86</v>
      </c>
      <c r="G18" s="36">
        <v>531.86</v>
      </c>
      <c r="H18" s="36">
        <v>531.86</v>
      </c>
      <c r="I18" s="36">
        <f>509+15</f>
        <v>524</v>
      </c>
      <c r="J18" s="36">
        <f>493+15</f>
        <v>508</v>
      </c>
      <c r="K18" s="36">
        <f>498+15</f>
        <v>513</v>
      </c>
      <c r="L18" s="36">
        <f>490+15</f>
        <v>505</v>
      </c>
      <c r="M18" s="36">
        <v>505</v>
      </c>
      <c r="N18" s="36">
        <v>508</v>
      </c>
      <c r="O18" s="36">
        <f>505+15</f>
        <v>520</v>
      </c>
      <c r="P18" s="36">
        <v>531.86</v>
      </c>
      <c r="Q18" s="36">
        <v>531.86</v>
      </c>
      <c r="R18" s="13">
        <v>531.86</v>
      </c>
      <c r="S18" s="31" t="s">
        <v>547</v>
      </c>
    </row>
    <row r="19" spans="1:19" ht="12.75">
      <c r="A19" t="s">
        <v>611</v>
      </c>
      <c r="B19" t="s">
        <v>612</v>
      </c>
      <c r="C19" s="11" t="s">
        <v>584</v>
      </c>
      <c r="D19" s="11" t="s">
        <v>585</v>
      </c>
      <c r="E19" s="15">
        <v>313.61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3">
        <v>416.6</v>
      </c>
      <c r="S19" s="12" t="s">
        <v>1289</v>
      </c>
    </row>
    <row r="20" spans="1:19" ht="12.75">
      <c r="A20" t="s">
        <v>613</v>
      </c>
      <c r="B20" t="s">
        <v>614</v>
      </c>
      <c r="C20" s="11" t="s">
        <v>575</v>
      </c>
      <c r="D20" s="11" t="s">
        <v>579</v>
      </c>
      <c r="E20" s="15">
        <v>0</v>
      </c>
      <c r="F20" s="19">
        <v>34</v>
      </c>
      <c r="G20" s="19">
        <v>34</v>
      </c>
      <c r="H20" s="19">
        <v>34</v>
      </c>
      <c r="I20" s="19">
        <v>34</v>
      </c>
      <c r="J20" s="19">
        <v>34</v>
      </c>
      <c r="K20" s="19">
        <v>34</v>
      </c>
      <c r="L20" s="19">
        <v>34</v>
      </c>
      <c r="M20" s="19">
        <v>34</v>
      </c>
      <c r="N20" s="19">
        <v>34</v>
      </c>
      <c r="O20" s="19">
        <v>34</v>
      </c>
      <c r="P20" s="19">
        <v>34</v>
      </c>
      <c r="Q20" s="19">
        <v>34</v>
      </c>
      <c r="R20" s="13">
        <v>34</v>
      </c>
      <c r="S20" s="12" t="s">
        <v>1289</v>
      </c>
    </row>
    <row r="21" spans="1:19" ht="12.75">
      <c r="A21" t="s">
        <v>615</v>
      </c>
      <c r="B21" t="s">
        <v>616</v>
      </c>
      <c r="C21" s="11" t="s">
        <v>575</v>
      </c>
      <c r="D21" s="11" t="s">
        <v>579</v>
      </c>
      <c r="E21" s="15">
        <v>0</v>
      </c>
      <c r="F21" s="19">
        <v>52.5</v>
      </c>
      <c r="G21" s="19">
        <v>52.5</v>
      </c>
      <c r="H21" s="19">
        <v>52.5</v>
      </c>
      <c r="I21" s="19">
        <v>52.5</v>
      </c>
      <c r="J21" s="19">
        <v>52.5</v>
      </c>
      <c r="K21" s="19">
        <v>52.5</v>
      </c>
      <c r="L21" s="19">
        <v>52.5</v>
      </c>
      <c r="M21" s="19">
        <v>52.5</v>
      </c>
      <c r="N21" s="19">
        <v>52.5</v>
      </c>
      <c r="O21" s="19">
        <v>52.5</v>
      </c>
      <c r="P21" s="19">
        <v>52.5</v>
      </c>
      <c r="Q21" s="19">
        <v>52.5</v>
      </c>
      <c r="R21" s="13">
        <v>52.5</v>
      </c>
      <c r="S21" s="12" t="s">
        <v>1289</v>
      </c>
    </row>
    <row r="22" spans="1:19" ht="12.75">
      <c r="A22" t="s">
        <v>617</v>
      </c>
      <c r="B22" t="s">
        <v>618</v>
      </c>
      <c r="C22" s="11" t="s">
        <v>575</v>
      </c>
      <c r="D22" s="11" t="s">
        <v>579</v>
      </c>
      <c r="E22" s="15">
        <v>0</v>
      </c>
      <c r="F22" s="19">
        <v>52.5</v>
      </c>
      <c r="G22" s="19">
        <v>52.5</v>
      </c>
      <c r="H22" s="19">
        <v>52.5</v>
      </c>
      <c r="I22" s="19">
        <v>52.5</v>
      </c>
      <c r="J22" s="19">
        <v>52.5</v>
      </c>
      <c r="K22" s="19">
        <v>52.5</v>
      </c>
      <c r="L22" s="19">
        <v>52.5</v>
      </c>
      <c r="M22" s="19">
        <v>52.5</v>
      </c>
      <c r="N22" s="19">
        <v>52.5</v>
      </c>
      <c r="O22" s="19">
        <v>52.5</v>
      </c>
      <c r="P22" s="19">
        <v>52.5</v>
      </c>
      <c r="Q22" s="19">
        <v>52.5</v>
      </c>
      <c r="R22" s="13">
        <v>54.6</v>
      </c>
      <c r="S22" s="12" t="s">
        <v>1289</v>
      </c>
    </row>
    <row r="23" spans="1:19" ht="12.75">
      <c r="A23" t="s">
        <v>619</v>
      </c>
      <c r="B23" t="s">
        <v>619</v>
      </c>
      <c r="C23" s="11" t="s">
        <v>575</v>
      </c>
      <c r="D23" s="11" t="s">
        <v>601</v>
      </c>
      <c r="E23" s="15">
        <v>157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3">
        <v>270</v>
      </c>
      <c r="S23" s="12" t="s">
        <v>547</v>
      </c>
    </row>
    <row r="24" spans="1:19" ht="12.75">
      <c r="A24" t="s">
        <v>620</v>
      </c>
      <c r="B24" t="s">
        <v>621</v>
      </c>
      <c r="C24" s="11" t="s">
        <v>584</v>
      </c>
      <c r="D24" s="11" t="s">
        <v>585</v>
      </c>
      <c r="E24" s="15"/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3">
        <v>0.2</v>
      </c>
      <c r="S24" s="12" t="s">
        <v>547</v>
      </c>
    </row>
    <row r="25" spans="1:19" ht="12.75">
      <c r="A25" t="s">
        <v>622</v>
      </c>
      <c r="B25" t="s">
        <v>622</v>
      </c>
      <c r="C25" s="11" t="s">
        <v>584</v>
      </c>
      <c r="D25" s="11" t="s">
        <v>585</v>
      </c>
      <c r="E25" s="15">
        <v>45.38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3">
        <v>47</v>
      </c>
      <c r="S25" s="12" t="s">
        <v>547</v>
      </c>
    </row>
    <row r="26" spans="1:19" ht="12.75">
      <c r="A26" t="s">
        <v>623</v>
      </c>
      <c r="B26" t="s">
        <v>624</v>
      </c>
      <c r="C26" s="11" t="s">
        <v>575</v>
      </c>
      <c r="D26" s="11" t="s">
        <v>606</v>
      </c>
      <c r="E26" s="15">
        <v>110.97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3">
        <v>135</v>
      </c>
      <c r="S26" s="12" t="s">
        <v>1289</v>
      </c>
    </row>
    <row r="27" spans="1:19" ht="12.75">
      <c r="A27" t="s">
        <v>625</v>
      </c>
      <c r="B27" t="s">
        <v>626</v>
      </c>
      <c r="C27" s="11" t="s">
        <v>575</v>
      </c>
      <c r="D27" s="11" t="s">
        <v>627</v>
      </c>
      <c r="E27" s="15">
        <v>41.98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3">
        <v>55.3</v>
      </c>
      <c r="S27" s="12" t="s">
        <v>1289</v>
      </c>
    </row>
    <row r="28" spans="1:19" ht="12.75">
      <c r="A28" t="s">
        <v>628</v>
      </c>
      <c r="B28" t="s">
        <v>629</v>
      </c>
      <c r="C28" s="11" t="s">
        <v>575</v>
      </c>
      <c r="D28" s="11" t="s">
        <v>576</v>
      </c>
      <c r="E28" s="15">
        <v>13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3">
        <v>22</v>
      </c>
      <c r="S28" s="12" t="s">
        <v>547</v>
      </c>
    </row>
    <row r="29" spans="1:19" ht="12.75">
      <c r="A29" t="s">
        <v>630</v>
      </c>
      <c r="B29" t="s">
        <v>631</v>
      </c>
      <c r="C29" s="11" t="s">
        <v>575</v>
      </c>
      <c r="D29" s="11" t="s">
        <v>632</v>
      </c>
      <c r="E29" s="15"/>
      <c r="F29" s="19">
        <v>0.63</v>
      </c>
      <c r="G29" s="19">
        <v>0.42</v>
      </c>
      <c r="H29" s="19">
        <v>0.43</v>
      </c>
      <c r="I29" s="19">
        <v>5.47</v>
      </c>
      <c r="J29" s="19">
        <v>5.93</v>
      </c>
      <c r="K29" s="19">
        <v>7.05</v>
      </c>
      <c r="L29" s="19">
        <v>8.35</v>
      </c>
      <c r="M29" s="19">
        <v>8.36</v>
      </c>
      <c r="N29" s="19">
        <v>6.46</v>
      </c>
      <c r="O29" s="19">
        <v>2.16</v>
      </c>
      <c r="P29" s="19">
        <v>2.04</v>
      </c>
      <c r="Q29" s="19">
        <v>3.91</v>
      </c>
      <c r="R29" s="13">
        <v>11.5</v>
      </c>
      <c r="S29" s="12" t="s">
        <v>547</v>
      </c>
    </row>
    <row r="30" spans="1:19" ht="12.75">
      <c r="A30" t="s">
        <v>633</v>
      </c>
      <c r="B30" t="s">
        <v>634</v>
      </c>
      <c r="C30" s="11" t="s">
        <v>575</v>
      </c>
      <c r="D30" s="11" t="s">
        <v>627</v>
      </c>
      <c r="E30" s="15">
        <v>44.41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3">
        <v>55.3</v>
      </c>
      <c r="S30" s="12" t="s">
        <v>1289</v>
      </c>
    </row>
    <row r="31" spans="1:19" ht="12.75">
      <c r="A31" t="s">
        <v>635</v>
      </c>
      <c r="B31" t="s">
        <v>636</v>
      </c>
      <c r="C31" s="11" t="s">
        <v>575</v>
      </c>
      <c r="D31" s="11" t="s">
        <v>637</v>
      </c>
      <c r="E31" s="15">
        <v>0</v>
      </c>
      <c r="F31" s="19">
        <v>115</v>
      </c>
      <c r="G31" s="19">
        <v>115</v>
      </c>
      <c r="H31" s="19">
        <v>115</v>
      </c>
      <c r="I31" s="19">
        <v>115</v>
      </c>
      <c r="J31" s="19">
        <v>115</v>
      </c>
      <c r="K31" s="19">
        <v>115</v>
      </c>
      <c r="L31" s="19">
        <v>115</v>
      </c>
      <c r="M31" s="19">
        <v>115</v>
      </c>
      <c r="N31" s="19">
        <v>115</v>
      </c>
      <c r="O31" s="19">
        <v>115</v>
      </c>
      <c r="P31" s="19">
        <v>115</v>
      </c>
      <c r="Q31" s="19">
        <v>115</v>
      </c>
      <c r="R31" s="13">
        <v>119</v>
      </c>
      <c r="S31" s="12" t="s">
        <v>1289</v>
      </c>
    </row>
    <row r="32" spans="1:19" ht="12.75">
      <c r="A32" t="s">
        <v>638</v>
      </c>
      <c r="B32" t="s">
        <v>639</v>
      </c>
      <c r="C32" s="11" t="s">
        <v>584</v>
      </c>
      <c r="D32" s="11" t="s">
        <v>598</v>
      </c>
      <c r="E32" s="15">
        <v>0</v>
      </c>
      <c r="F32" s="19">
        <v>765.6</v>
      </c>
      <c r="G32" s="19">
        <v>765.6</v>
      </c>
      <c r="H32" s="19">
        <v>765.6</v>
      </c>
      <c r="I32" s="19">
        <v>765.6</v>
      </c>
      <c r="J32" s="19">
        <v>792.6</v>
      </c>
      <c r="K32" s="19">
        <v>792.6</v>
      </c>
      <c r="L32" s="19">
        <v>792.6</v>
      </c>
      <c r="M32" s="19">
        <v>792.6</v>
      </c>
      <c r="N32" s="19">
        <v>765.6</v>
      </c>
      <c r="O32" s="19">
        <v>765.6</v>
      </c>
      <c r="P32" s="19">
        <v>765.6</v>
      </c>
      <c r="Q32" s="19">
        <v>765.6</v>
      </c>
      <c r="R32" s="13">
        <v>821</v>
      </c>
      <c r="S32" s="12" t="s">
        <v>1289</v>
      </c>
    </row>
    <row r="33" spans="1:19" ht="12.75">
      <c r="A33" t="s">
        <v>640</v>
      </c>
      <c r="B33" t="s">
        <v>641</v>
      </c>
      <c r="C33" s="11" t="s">
        <v>575</v>
      </c>
      <c r="D33" s="11" t="s">
        <v>637</v>
      </c>
      <c r="E33" s="15">
        <v>20.78</v>
      </c>
      <c r="F33" s="19"/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3">
        <v>28.8</v>
      </c>
      <c r="S33" s="12" t="s">
        <v>547</v>
      </c>
    </row>
    <row r="34" spans="1:19" ht="12.75">
      <c r="A34" t="s">
        <v>642</v>
      </c>
      <c r="B34" t="s">
        <v>643</v>
      </c>
      <c r="C34" s="11" t="s">
        <v>584</v>
      </c>
      <c r="D34" s="11" t="s">
        <v>606</v>
      </c>
      <c r="E34" s="15">
        <v>0</v>
      </c>
      <c r="F34" s="19">
        <v>2.56</v>
      </c>
      <c r="G34" s="19">
        <v>2.72</v>
      </c>
      <c r="H34" s="19">
        <v>2.99</v>
      </c>
      <c r="I34" s="19">
        <v>4.59</v>
      </c>
      <c r="J34" s="19">
        <v>4.02</v>
      </c>
      <c r="K34" s="19">
        <v>4.72</v>
      </c>
      <c r="L34" s="19">
        <v>6.41</v>
      </c>
      <c r="M34" s="19">
        <v>8.45</v>
      </c>
      <c r="N34" s="19">
        <v>8.01</v>
      </c>
      <c r="O34" s="19">
        <v>8.02</v>
      </c>
      <c r="P34" s="19">
        <v>6.27</v>
      </c>
      <c r="Q34" s="19">
        <v>5.98</v>
      </c>
      <c r="R34" s="13">
        <v>14.18</v>
      </c>
      <c r="S34" s="12" t="s">
        <v>1289</v>
      </c>
    </row>
    <row r="35" spans="1:19" ht="12.75">
      <c r="A35" t="s">
        <v>644</v>
      </c>
      <c r="B35" t="s">
        <v>645</v>
      </c>
      <c r="C35" s="11" t="s">
        <v>584</v>
      </c>
      <c r="D35" s="11" t="s">
        <v>606</v>
      </c>
      <c r="E35" s="15">
        <v>0</v>
      </c>
      <c r="F35" s="19">
        <v>3.75</v>
      </c>
      <c r="G35" s="19">
        <v>3.63</v>
      </c>
      <c r="H35" s="19">
        <v>4</v>
      </c>
      <c r="I35" s="19">
        <v>6.85</v>
      </c>
      <c r="J35" s="19">
        <v>9.56</v>
      </c>
      <c r="K35" s="19">
        <v>11.34</v>
      </c>
      <c r="L35" s="19">
        <v>12.83</v>
      </c>
      <c r="M35" s="19">
        <v>10.57</v>
      </c>
      <c r="N35" s="19">
        <v>9.73</v>
      </c>
      <c r="O35" s="19">
        <v>9.7</v>
      </c>
      <c r="P35" s="19">
        <v>5.48</v>
      </c>
      <c r="Q35" s="19">
        <v>8.69</v>
      </c>
      <c r="R35" s="13">
        <v>15.9</v>
      </c>
      <c r="S35" s="12" t="s">
        <v>1289</v>
      </c>
    </row>
    <row r="36" spans="1:19" ht="12.75">
      <c r="A36" t="s">
        <v>646</v>
      </c>
      <c r="B36" t="s">
        <v>647</v>
      </c>
      <c r="C36" s="11" t="s">
        <v>575</v>
      </c>
      <c r="D36" s="11" t="s">
        <v>606</v>
      </c>
      <c r="E36" s="15">
        <v>0</v>
      </c>
      <c r="F36" s="19">
        <v>91.03</v>
      </c>
      <c r="G36" s="19">
        <v>91</v>
      </c>
      <c r="H36" s="19">
        <v>91.33</v>
      </c>
      <c r="I36" s="19">
        <v>92.7</v>
      </c>
      <c r="J36" s="19">
        <v>93.64</v>
      </c>
      <c r="K36" s="19">
        <v>93.72</v>
      </c>
      <c r="L36" s="19">
        <v>93.5</v>
      </c>
      <c r="M36" s="19">
        <v>92.73</v>
      </c>
      <c r="N36" s="19">
        <v>92.24</v>
      </c>
      <c r="O36" s="19">
        <v>91.41</v>
      </c>
      <c r="P36" s="19">
        <v>91.06</v>
      </c>
      <c r="Q36" s="19">
        <v>91.49</v>
      </c>
      <c r="R36" s="13">
        <v>85</v>
      </c>
      <c r="S36" s="12" t="s">
        <v>1289</v>
      </c>
    </row>
    <row r="37" spans="1:19" ht="12.75">
      <c r="A37" t="s">
        <v>648</v>
      </c>
      <c r="B37" t="s">
        <v>649</v>
      </c>
      <c r="C37" s="11" t="s">
        <v>575</v>
      </c>
      <c r="D37" s="11" t="s">
        <v>606</v>
      </c>
      <c r="E37" s="15">
        <v>0</v>
      </c>
      <c r="F37" s="19">
        <v>90.99</v>
      </c>
      <c r="G37" s="19">
        <v>90.96</v>
      </c>
      <c r="H37" s="19">
        <v>91.3</v>
      </c>
      <c r="I37" s="19">
        <v>92.71</v>
      </c>
      <c r="J37" s="19">
        <v>93.67</v>
      </c>
      <c r="K37" s="19">
        <v>93.76</v>
      </c>
      <c r="L37" s="19">
        <v>93.54</v>
      </c>
      <c r="M37" s="19">
        <v>92.74</v>
      </c>
      <c r="N37" s="19">
        <v>92.23</v>
      </c>
      <c r="O37" s="19">
        <v>91.37</v>
      </c>
      <c r="P37" s="19">
        <v>91.03</v>
      </c>
      <c r="Q37" s="19">
        <v>91.45</v>
      </c>
      <c r="R37" s="13">
        <v>84.1</v>
      </c>
      <c r="S37" s="12" t="s">
        <v>1289</v>
      </c>
    </row>
    <row r="38" spans="1:19" ht="12.75">
      <c r="A38" t="s">
        <v>650</v>
      </c>
      <c r="B38" t="s">
        <v>661</v>
      </c>
      <c r="C38" s="11" t="s">
        <v>575</v>
      </c>
      <c r="D38" s="11" t="s">
        <v>606</v>
      </c>
      <c r="E38" s="15"/>
      <c r="F38" s="19">
        <v>1.8</v>
      </c>
      <c r="G38" s="19">
        <v>1.6</v>
      </c>
      <c r="H38" s="19">
        <v>1.3</v>
      </c>
      <c r="I38" s="19">
        <v>3.5</v>
      </c>
      <c r="J38" s="19">
        <v>2.7</v>
      </c>
      <c r="K38" s="19">
        <v>1.7</v>
      </c>
      <c r="L38" s="19">
        <v>1.6</v>
      </c>
      <c r="M38" s="19">
        <v>1.5</v>
      </c>
      <c r="N38" s="19">
        <v>1.5</v>
      </c>
      <c r="O38" s="19">
        <v>1.5</v>
      </c>
      <c r="P38" s="19">
        <v>2.1</v>
      </c>
      <c r="Q38" s="19">
        <v>1.3</v>
      </c>
      <c r="R38" s="13">
        <v>6.2</v>
      </c>
      <c r="S38" s="12" t="s">
        <v>547</v>
      </c>
    </row>
    <row r="39" spans="1:19" ht="12.75">
      <c r="A39" t="s">
        <v>662</v>
      </c>
      <c r="B39" t="s">
        <v>663</v>
      </c>
      <c r="C39" s="11" t="s">
        <v>575</v>
      </c>
      <c r="D39" s="11" t="s">
        <v>601</v>
      </c>
      <c r="E39" s="15">
        <v>1.51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3">
        <v>2.6</v>
      </c>
      <c r="S39" s="12" t="s">
        <v>1289</v>
      </c>
    </row>
    <row r="40" spans="1:19" ht="12.75">
      <c r="A40" t="s">
        <v>664</v>
      </c>
      <c r="B40" t="s">
        <v>665</v>
      </c>
      <c r="C40" s="11" t="s">
        <v>584</v>
      </c>
      <c r="D40" s="11" t="s">
        <v>606</v>
      </c>
      <c r="E40" s="15">
        <v>63.7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3">
        <v>100.73</v>
      </c>
      <c r="S40" s="12" t="s">
        <v>547</v>
      </c>
    </row>
    <row r="41" spans="1:19" ht="12.75">
      <c r="A41" t="s">
        <v>666</v>
      </c>
      <c r="B41" t="s">
        <v>667</v>
      </c>
      <c r="C41" s="11" t="s">
        <v>575</v>
      </c>
      <c r="D41" s="11" t="s">
        <v>637</v>
      </c>
      <c r="E41" s="15">
        <v>0</v>
      </c>
      <c r="F41" s="19">
        <v>0.35</v>
      </c>
      <c r="G41" s="19">
        <v>0.27</v>
      </c>
      <c r="H41" s="19">
        <v>0.34</v>
      </c>
      <c r="I41" s="19">
        <v>0.28</v>
      </c>
      <c r="J41" s="19">
        <v>0.12</v>
      </c>
      <c r="K41" s="19">
        <v>0.34</v>
      </c>
      <c r="L41" s="19">
        <v>0.56</v>
      </c>
      <c r="M41" s="19">
        <v>0.58</v>
      </c>
      <c r="N41" s="19">
        <v>0.57</v>
      </c>
      <c r="O41" s="19">
        <v>0.92</v>
      </c>
      <c r="P41" s="19">
        <v>0.43</v>
      </c>
      <c r="Q41" s="19">
        <v>0.28</v>
      </c>
      <c r="R41" s="13">
        <v>2</v>
      </c>
      <c r="S41" s="12" t="s">
        <v>1289</v>
      </c>
    </row>
    <row r="42" spans="1:19" ht="12.75">
      <c r="A42" t="s">
        <v>668</v>
      </c>
      <c r="B42" t="s">
        <v>669</v>
      </c>
      <c r="C42" s="11" t="s">
        <v>575</v>
      </c>
      <c r="D42" s="11" t="s">
        <v>637</v>
      </c>
      <c r="E42" s="15"/>
      <c r="F42" s="19">
        <v>46.3</v>
      </c>
      <c r="G42" s="19">
        <v>46.3</v>
      </c>
      <c r="H42" s="19">
        <v>46.3</v>
      </c>
      <c r="I42" s="19">
        <v>46.3</v>
      </c>
      <c r="J42" s="19">
        <v>46.3</v>
      </c>
      <c r="K42" s="19">
        <v>46</v>
      </c>
      <c r="L42" s="19">
        <v>45</v>
      </c>
      <c r="M42" s="19">
        <v>45</v>
      </c>
      <c r="N42" s="19">
        <v>45</v>
      </c>
      <c r="O42" s="19">
        <v>46.3</v>
      </c>
      <c r="P42" s="19">
        <v>46.3</v>
      </c>
      <c r="Q42" s="19">
        <v>46.3</v>
      </c>
      <c r="R42" s="13">
        <v>46.3</v>
      </c>
      <c r="S42" s="12" t="s">
        <v>547</v>
      </c>
    </row>
    <row r="43" spans="1:19" ht="12.75">
      <c r="A43" t="s">
        <v>670</v>
      </c>
      <c r="B43" t="s">
        <v>671</v>
      </c>
      <c r="C43" s="11" t="s">
        <v>575</v>
      </c>
      <c r="D43" s="11" t="s">
        <v>579</v>
      </c>
      <c r="E43" s="15">
        <v>0.93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3">
        <v>2.85</v>
      </c>
      <c r="S43" s="12" t="s">
        <v>1289</v>
      </c>
    </row>
    <row r="44" spans="1:19" ht="12.75">
      <c r="A44" t="s">
        <v>672</v>
      </c>
      <c r="B44" t="s">
        <v>673</v>
      </c>
      <c r="C44" s="11" t="s">
        <v>584</v>
      </c>
      <c r="D44" s="11" t="s">
        <v>674</v>
      </c>
      <c r="E44" s="15">
        <v>43.8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3">
        <v>48.98</v>
      </c>
      <c r="S44" s="12" t="s">
        <v>547</v>
      </c>
    </row>
    <row r="45" spans="1:19" ht="12.75">
      <c r="A45" t="s">
        <v>675</v>
      </c>
      <c r="B45" t="s">
        <v>676</v>
      </c>
      <c r="C45" s="11" t="s">
        <v>575</v>
      </c>
      <c r="D45" s="11" t="s">
        <v>637</v>
      </c>
      <c r="E45" s="15">
        <v>0</v>
      </c>
      <c r="F45" s="19">
        <v>0.32</v>
      </c>
      <c r="G45" s="19">
        <v>0.45</v>
      </c>
      <c r="H45" s="19">
        <v>1.14</v>
      </c>
      <c r="I45" s="19">
        <v>0.32</v>
      </c>
      <c r="J45" s="19">
        <v>0.16</v>
      </c>
      <c r="K45" s="19">
        <v>0.64</v>
      </c>
      <c r="L45" s="19">
        <v>2.48</v>
      </c>
      <c r="M45" s="19">
        <v>2.44</v>
      </c>
      <c r="N45" s="19">
        <v>1.58</v>
      </c>
      <c r="O45" s="19">
        <v>0.58</v>
      </c>
      <c r="P45" s="19">
        <v>0.2</v>
      </c>
      <c r="Q45" s="19">
        <v>0.3</v>
      </c>
      <c r="R45" s="13">
        <v>6.25</v>
      </c>
      <c r="S45" s="12" t="s">
        <v>1289</v>
      </c>
    </row>
    <row r="46" spans="1:19" ht="12.75">
      <c r="A46" t="s">
        <v>677</v>
      </c>
      <c r="B46" t="s">
        <v>678</v>
      </c>
      <c r="C46" s="11" t="s">
        <v>575</v>
      </c>
      <c r="D46" s="11" t="s">
        <v>679</v>
      </c>
      <c r="E46" s="15">
        <v>0</v>
      </c>
      <c r="F46" s="19">
        <v>0.88</v>
      </c>
      <c r="G46" s="19">
        <v>1.39</v>
      </c>
      <c r="H46" s="19">
        <v>0.9</v>
      </c>
      <c r="I46" s="19">
        <v>0.42</v>
      </c>
      <c r="J46" s="19">
        <v>0.08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0.45</v>
      </c>
      <c r="Q46" s="19">
        <v>0.39</v>
      </c>
      <c r="R46" s="13">
        <v>2.5</v>
      </c>
      <c r="S46" s="12" t="s">
        <v>1289</v>
      </c>
    </row>
    <row r="47" spans="1:19" ht="12.75">
      <c r="A47" t="s">
        <v>680</v>
      </c>
      <c r="B47" t="s">
        <v>681</v>
      </c>
      <c r="C47" s="11" t="s">
        <v>575</v>
      </c>
      <c r="D47" s="11" t="s">
        <v>601</v>
      </c>
      <c r="E47" s="15">
        <v>0</v>
      </c>
      <c r="F47" s="19">
        <v>5.14</v>
      </c>
      <c r="G47" s="19">
        <v>6.74</v>
      </c>
      <c r="H47" s="19">
        <v>14.94</v>
      </c>
      <c r="I47" s="19">
        <v>13.45</v>
      </c>
      <c r="J47" s="19">
        <v>47.62</v>
      </c>
      <c r="K47" s="19">
        <v>53.15</v>
      </c>
      <c r="L47" s="19">
        <v>44.25</v>
      </c>
      <c r="M47" s="19">
        <v>36.54</v>
      </c>
      <c r="N47" s="19">
        <v>10.43</v>
      </c>
      <c r="O47" s="19">
        <v>5.5</v>
      </c>
      <c r="P47" s="19">
        <v>3.83</v>
      </c>
      <c r="Q47" s="19">
        <v>4.47</v>
      </c>
      <c r="R47" s="13">
        <v>162</v>
      </c>
      <c r="S47" s="12" t="s">
        <v>1289</v>
      </c>
    </row>
    <row r="48" spans="1:19" ht="12.75">
      <c r="A48" t="s">
        <v>682</v>
      </c>
      <c r="B48" t="s">
        <v>683</v>
      </c>
      <c r="C48" s="11" t="s">
        <v>575</v>
      </c>
      <c r="D48" s="11" t="s">
        <v>601</v>
      </c>
      <c r="E48" s="15">
        <v>0</v>
      </c>
      <c r="F48" s="19">
        <v>7.7</v>
      </c>
      <c r="G48" s="19">
        <v>10.86</v>
      </c>
      <c r="H48" s="19">
        <v>21.94</v>
      </c>
      <c r="I48" s="19">
        <v>23.02</v>
      </c>
      <c r="J48" s="19">
        <v>50.57</v>
      </c>
      <c r="K48" s="19">
        <v>53.67</v>
      </c>
      <c r="L48" s="19">
        <v>47.77</v>
      </c>
      <c r="M48" s="19">
        <v>37.36</v>
      </c>
      <c r="N48" s="19">
        <v>16.1</v>
      </c>
      <c r="O48" s="19">
        <v>7.18</v>
      </c>
      <c r="P48" s="19">
        <v>5.25</v>
      </c>
      <c r="Q48" s="19">
        <v>7.21</v>
      </c>
      <c r="R48" s="13">
        <v>150</v>
      </c>
      <c r="S48" s="12" t="s">
        <v>1289</v>
      </c>
    </row>
    <row r="49" spans="1:19" ht="12.75">
      <c r="A49" t="s">
        <v>684</v>
      </c>
      <c r="B49" t="s">
        <v>685</v>
      </c>
      <c r="C49" s="11" t="s">
        <v>575</v>
      </c>
      <c r="D49" s="11" t="s">
        <v>601</v>
      </c>
      <c r="E49" s="15"/>
      <c r="F49" s="19">
        <v>0</v>
      </c>
      <c r="G49" s="19">
        <v>4</v>
      </c>
      <c r="H49" s="19">
        <v>4.1</v>
      </c>
      <c r="I49" s="19">
        <v>13.2</v>
      </c>
      <c r="J49" s="19">
        <v>18.4</v>
      </c>
      <c r="K49" s="19">
        <v>33.1</v>
      </c>
      <c r="L49" s="19">
        <v>34.1</v>
      </c>
      <c r="M49" s="19">
        <v>35.2</v>
      </c>
      <c r="N49" s="19">
        <v>23.6</v>
      </c>
      <c r="O49" s="19">
        <v>26.3</v>
      </c>
      <c r="P49" s="19">
        <v>14</v>
      </c>
      <c r="Q49" s="19">
        <v>7.1</v>
      </c>
      <c r="R49" s="13">
        <v>150</v>
      </c>
      <c r="S49" s="12" t="s">
        <v>547</v>
      </c>
    </row>
    <row r="50" spans="1:19" ht="12.75">
      <c r="A50" t="s">
        <v>686</v>
      </c>
      <c r="B50" t="s">
        <v>687</v>
      </c>
      <c r="C50" s="11" t="s">
        <v>584</v>
      </c>
      <c r="D50" s="11" t="s">
        <v>585</v>
      </c>
      <c r="E50" s="15">
        <v>65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3">
        <v>65</v>
      </c>
      <c r="S50" s="12" t="s">
        <v>547</v>
      </c>
    </row>
    <row r="51" spans="1:19" ht="12.75">
      <c r="A51" t="s">
        <v>688</v>
      </c>
      <c r="B51" t="s">
        <v>689</v>
      </c>
      <c r="C51" s="11" t="s">
        <v>575</v>
      </c>
      <c r="D51" s="11" t="s">
        <v>637</v>
      </c>
      <c r="E51" s="15">
        <v>0</v>
      </c>
      <c r="F51" s="19">
        <v>0.55</v>
      </c>
      <c r="G51" s="19">
        <v>0.58</v>
      </c>
      <c r="H51" s="19">
        <v>0.57</v>
      </c>
      <c r="I51" s="19">
        <v>0.69</v>
      </c>
      <c r="J51" s="19">
        <v>1.15</v>
      </c>
      <c r="K51" s="19">
        <v>1.1</v>
      </c>
      <c r="L51" s="19">
        <v>1.14</v>
      </c>
      <c r="M51" s="19">
        <v>1.13</v>
      </c>
      <c r="N51" s="19">
        <v>0.47</v>
      </c>
      <c r="O51" s="19">
        <v>0.54</v>
      </c>
      <c r="P51" s="19">
        <v>0.52</v>
      </c>
      <c r="Q51" s="19">
        <v>0.51</v>
      </c>
      <c r="R51" s="13">
        <v>1.3</v>
      </c>
      <c r="S51" s="12" t="s">
        <v>1289</v>
      </c>
    </row>
    <row r="52" spans="1:19" ht="12.75">
      <c r="A52" t="s">
        <v>690</v>
      </c>
      <c r="B52" t="s">
        <v>691</v>
      </c>
      <c r="C52" s="11" t="s">
        <v>575</v>
      </c>
      <c r="D52" s="11" t="s">
        <v>637</v>
      </c>
      <c r="E52" s="15">
        <v>0</v>
      </c>
      <c r="F52" s="19">
        <v>58</v>
      </c>
      <c r="G52" s="19">
        <v>58</v>
      </c>
      <c r="H52" s="19">
        <v>58</v>
      </c>
      <c r="I52" s="19">
        <v>58</v>
      </c>
      <c r="J52" s="19">
        <v>58</v>
      </c>
      <c r="K52" s="19">
        <v>58</v>
      </c>
      <c r="L52" s="19">
        <v>58</v>
      </c>
      <c r="M52" s="19">
        <v>58</v>
      </c>
      <c r="N52" s="19">
        <v>58</v>
      </c>
      <c r="O52" s="19">
        <v>58</v>
      </c>
      <c r="P52" s="19">
        <v>58</v>
      </c>
      <c r="Q52" s="19">
        <v>58</v>
      </c>
      <c r="R52" s="13">
        <v>59</v>
      </c>
      <c r="S52" s="12" t="s">
        <v>1289</v>
      </c>
    </row>
    <row r="53" spans="1:19" ht="12.75">
      <c r="A53" t="s">
        <v>692</v>
      </c>
      <c r="B53" t="s">
        <v>693</v>
      </c>
      <c r="C53" s="11" t="s">
        <v>584</v>
      </c>
      <c r="D53" s="11" t="s">
        <v>585</v>
      </c>
      <c r="E53" s="15">
        <v>0</v>
      </c>
      <c r="F53" s="19">
        <v>0.06</v>
      </c>
      <c r="G53" s="19">
        <v>0.1</v>
      </c>
      <c r="H53" s="19">
        <v>0.36</v>
      </c>
      <c r="I53" s="19">
        <v>0.3</v>
      </c>
      <c r="J53" s="19">
        <v>0.33</v>
      </c>
      <c r="K53" s="19">
        <v>0.47</v>
      </c>
      <c r="L53" s="19">
        <v>0.12</v>
      </c>
      <c r="M53" s="19">
        <v>0.14</v>
      </c>
      <c r="N53" s="19">
        <v>0.13</v>
      </c>
      <c r="O53" s="19">
        <v>0.11</v>
      </c>
      <c r="P53" s="19">
        <v>0.05</v>
      </c>
      <c r="Q53" s="19">
        <v>0.05</v>
      </c>
      <c r="R53" s="13">
        <v>1.32</v>
      </c>
      <c r="S53" s="12" t="s">
        <v>1289</v>
      </c>
    </row>
    <row r="54" spans="1:19" ht="12.75">
      <c r="A54" t="s">
        <v>694</v>
      </c>
      <c r="B54" t="s">
        <v>695</v>
      </c>
      <c r="C54" s="11" t="s">
        <v>575</v>
      </c>
      <c r="D54" s="11" t="s">
        <v>579</v>
      </c>
      <c r="E54" s="15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3">
        <v>2.8</v>
      </c>
      <c r="S54" s="12" t="s">
        <v>1289</v>
      </c>
    </row>
    <row r="55" spans="1:19" ht="12.75">
      <c r="A55" t="s">
        <v>696</v>
      </c>
      <c r="B55" t="s">
        <v>697</v>
      </c>
      <c r="C55" s="11" t="s">
        <v>575</v>
      </c>
      <c r="D55" s="11" t="s">
        <v>606</v>
      </c>
      <c r="E55" s="15">
        <v>30.16</v>
      </c>
      <c r="F55" s="19"/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3">
        <v>35.7</v>
      </c>
      <c r="S55" s="12" t="s">
        <v>547</v>
      </c>
    </row>
    <row r="56" spans="1:19" ht="12.75">
      <c r="A56" t="s">
        <v>698</v>
      </c>
      <c r="B56" t="s">
        <v>699</v>
      </c>
      <c r="C56" s="11" t="s">
        <v>575</v>
      </c>
      <c r="D56" s="11" t="s">
        <v>606</v>
      </c>
      <c r="E56" s="15">
        <v>0</v>
      </c>
      <c r="F56" s="19">
        <v>44.15</v>
      </c>
      <c r="G56" s="19">
        <v>44.33</v>
      </c>
      <c r="H56" s="19">
        <v>44.61</v>
      </c>
      <c r="I56" s="19">
        <v>44.88</v>
      </c>
      <c r="J56" s="19">
        <v>45.14</v>
      </c>
      <c r="K56" s="19">
        <v>45.35</v>
      </c>
      <c r="L56" s="19">
        <v>45.23</v>
      </c>
      <c r="M56" s="19">
        <v>44.96</v>
      </c>
      <c r="N56" s="19">
        <v>44.48</v>
      </c>
      <c r="O56" s="19">
        <v>44.16</v>
      </c>
      <c r="P56" s="19">
        <v>44.12</v>
      </c>
      <c r="Q56" s="19">
        <v>44.2</v>
      </c>
      <c r="R56" s="13">
        <v>41</v>
      </c>
      <c r="S56" s="12" t="s">
        <v>1289</v>
      </c>
    </row>
    <row r="57" spans="1:19" ht="12.75">
      <c r="A57" t="s">
        <v>700</v>
      </c>
      <c r="B57" t="s">
        <v>701</v>
      </c>
      <c r="C57" s="11" t="s">
        <v>584</v>
      </c>
      <c r="D57" s="11" t="s">
        <v>585</v>
      </c>
      <c r="E57" s="15">
        <v>0</v>
      </c>
      <c r="F57" s="19">
        <v>3.38</v>
      </c>
      <c r="G57" s="19">
        <v>3.28</v>
      </c>
      <c r="H57" s="19">
        <v>10.29</v>
      </c>
      <c r="I57" s="19">
        <v>13.78</v>
      </c>
      <c r="J57" s="19">
        <v>15.31</v>
      </c>
      <c r="K57" s="19">
        <v>16.88</v>
      </c>
      <c r="L57" s="19">
        <v>7.61</v>
      </c>
      <c r="M57" s="19">
        <v>9.66</v>
      </c>
      <c r="N57" s="19">
        <v>6.64</v>
      </c>
      <c r="O57" s="19">
        <v>6.65</v>
      </c>
      <c r="P57" s="19">
        <v>1.49</v>
      </c>
      <c r="Q57" s="19">
        <v>2.71</v>
      </c>
      <c r="R57" s="13">
        <v>41</v>
      </c>
      <c r="S57" s="12" t="s">
        <v>1289</v>
      </c>
    </row>
    <row r="58" spans="1:19" ht="12.75">
      <c r="A58" t="s">
        <v>702</v>
      </c>
      <c r="B58" t="s">
        <v>703</v>
      </c>
      <c r="C58" s="11" t="s">
        <v>584</v>
      </c>
      <c r="D58" s="11" t="s">
        <v>606</v>
      </c>
      <c r="E58" s="15">
        <v>72.29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3">
        <v>92.2</v>
      </c>
      <c r="S58" s="12" t="s">
        <v>1289</v>
      </c>
    </row>
    <row r="59" spans="1:19" ht="12.75">
      <c r="A59" t="s">
        <v>704</v>
      </c>
      <c r="B59" t="s">
        <v>705</v>
      </c>
      <c r="C59" s="11" t="s">
        <v>575</v>
      </c>
      <c r="D59" s="11" t="s">
        <v>601</v>
      </c>
      <c r="E59" s="15">
        <v>26.54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3">
        <v>41.5</v>
      </c>
      <c r="S59" s="12" t="s">
        <v>1289</v>
      </c>
    </row>
    <row r="60" spans="1:19" ht="12.75">
      <c r="A60" t="s">
        <v>706</v>
      </c>
      <c r="B60" t="s">
        <v>707</v>
      </c>
      <c r="C60" s="11" t="s">
        <v>575</v>
      </c>
      <c r="D60" s="11" t="s">
        <v>579</v>
      </c>
      <c r="E60" s="15">
        <v>17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3">
        <v>24</v>
      </c>
      <c r="S60" s="12" t="s">
        <v>547</v>
      </c>
    </row>
    <row r="61" spans="1:19" ht="12.75">
      <c r="A61" t="s">
        <v>708</v>
      </c>
      <c r="B61" t="s">
        <v>709</v>
      </c>
      <c r="C61" s="11" t="s">
        <v>575</v>
      </c>
      <c r="D61" s="11" t="s">
        <v>606</v>
      </c>
      <c r="E61" s="15">
        <v>0</v>
      </c>
      <c r="F61" s="19">
        <v>48</v>
      </c>
      <c r="G61" s="19">
        <v>48</v>
      </c>
      <c r="H61" s="19">
        <v>48</v>
      </c>
      <c r="I61" s="19">
        <v>48</v>
      </c>
      <c r="J61" s="19">
        <v>48</v>
      </c>
      <c r="K61" s="19">
        <v>48</v>
      </c>
      <c r="L61" s="19">
        <v>48</v>
      </c>
      <c r="M61" s="19">
        <v>48</v>
      </c>
      <c r="N61" s="19">
        <v>48</v>
      </c>
      <c r="O61" s="19">
        <v>48</v>
      </c>
      <c r="P61" s="19">
        <v>48</v>
      </c>
      <c r="Q61" s="19">
        <v>48</v>
      </c>
      <c r="R61" s="13">
        <v>49</v>
      </c>
      <c r="S61" s="12" t="s">
        <v>1289</v>
      </c>
    </row>
    <row r="62" spans="1:19" ht="12.75">
      <c r="A62" t="s">
        <v>710</v>
      </c>
      <c r="B62" t="s">
        <v>711</v>
      </c>
      <c r="C62" s="11" t="s">
        <v>575</v>
      </c>
      <c r="D62" s="11" t="s">
        <v>606</v>
      </c>
      <c r="E62" s="15">
        <v>0</v>
      </c>
      <c r="F62" s="19">
        <v>120</v>
      </c>
      <c r="G62" s="19">
        <v>120</v>
      </c>
      <c r="H62" s="19">
        <v>120</v>
      </c>
      <c r="I62" s="19">
        <v>120</v>
      </c>
      <c r="J62" s="19">
        <v>120</v>
      </c>
      <c r="K62" s="19">
        <v>120</v>
      </c>
      <c r="L62" s="19">
        <v>120</v>
      </c>
      <c r="M62" s="19">
        <v>120</v>
      </c>
      <c r="N62" s="19">
        <v>120</v>
      </c>
      <c r="O62" s="19">
        <v>120</v>
      </c>
      <c r="P62" s="19">
        <v>120</v>
      </c>
      <c r="Q62" s="19">
        <v>120</v>
      </c>
      <c r="R62" s="13">
        <v>122</v>
      </c>
      <c r="S62" s="12" t="s">
        <v>1289</v>
      </c>
    </row>
    <row r="63" spans="1:19" ht="12.75">
      <c r="A63" t="s">
        <v>712</v>
      </c>
      <c r="B63" t="s">
        <v>713</v>
      </c>
      <c r="C63" s="11" t="s">
        <v>575</v>
      </c>
      <c r="D63" s="11" t="s">
        <v>606</v>
      </c>
      <c r="E63" s="15">
        <v>0</v>
      </c>
      <c r="F63" s="19">
        <v>24</v>
      </c>
      <c r="G63" s="19">
        <v>24</v>
      </c>
      <c r="H63" s="19">
        <v>24</v>
      </c>
      <c r="I63" s="19">
        <v>24</v>
      </c>
      <c r="J63" s="19">
        <v>24</v>
      </c>
      <c r="K63" s="19">
        <v>24</v>
      </c>
      <c r="L63" s="19">
        <v>24</v>
      </c>
      <c r="M63" s="19">
        <v>24</v>
      </c>
      <c r="N63" s="19">
        <v>24</v>
      </c>
      <c r="O63" s="19">
        <v>24</v>
      </c>
      <c r="P63" s="19">
        <v>24</v>
      </c>
      <c r="Q63" s="19">
        <v>24</v>
      </c>
      <c r="R63" s="13">
        <v>24</v>
      </c>
      <c r="S63" s="12" t="s">
        <v>1289</v>
      </c>
    </row>
    <row r="64" spans="1:19" ht="12.75">
      <c r="A64" t="s">
        <v>714</v>
      </c>
      <c r="B64" t="s">
        <v>715</v>
      </c>
      <c r="C64" s="11" t="s">
        <v>575</v>
      </c>
      <c r="D64" s="11" t="s">
        <v>601</v>
      </c>
      <c r="E64" s="15">
        <v>23.75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3">
        <v>57.3</v>
      </c>
      <c r="S64" s="12" t="s">
        <v>1289</v>
      </c>
    </row>
    <row r="65" spans="1:19" ht="12.75">
      <c r="A65" t="s">
        <v>716</v>
      </c>
      <c r="B65" t="s">
        <v>717</v>
      </c>
      <c r="C65" s="11" t="s">
        <v>584</v>
      </c>
      <c r="D65" s="11" t="s">
        <v>674</v>
      </c>
      <c r="E65" s="15">
        <v>2.12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3">
        <v>5</v>
      </c>
      <c r="S65" s="12" t="s">
        <v>1289</v>
      </c>
    </row>
    <row r="66" spans="1:19" ht="12.75">
      <c r="A66" t="s">
        <v>718</v>
      </c>
      <c r="B66" t="s">
        <v>719</v>
      </c>
      <c r="C66" s="11" t="s">
        <v>584</v>
      </c>
      <c r="D66" s="11" t="s">
        <v>674</v>
      </c>
      <c r="E66" s="15">
        <v>0</v>
      </c>
      <c r="F66" s="19">
        <v>0.45649</v>
      </c>
      <c r="G66" s="19">
        <v>0.153547</v>
      </c>
      <c r="H66" s="19">
        <v>4.09625</v>
      </c>
      <c r="I66" s="19">
        <v>2.80042</v>
      </c>
      <c r="J66" s="19">
        <v>1.92112</v>
      </c>
      <c r="K66" s="19">
        <v>2.76083</v>
      </c>
      <c r="L66" s="19">
        <v>4.50538</v>
      </c>
      <c r="M66" s="19">
        <v>3.92132</v>
      </c>
      <c r="N66" s="19">
        <v>3.97652</v>
      </c>
      <c r="O66" s="19">
        <v>2.16676</v>
      </c>
      <c r="P66" s="19">
        <v>2.00481</v>
      </c>
      <c r="Q66" s="19">
        <v>1.09974</v>
      </c>
      <c r="R66" s="13">
        <v>5.25</v>
      </c>
      <c r="S66" s="12" t="s">
        <v>1289</v>
      </c>
    </row>
    <row r="67" spans="1:19" ht="12.75">
      <c r="A67" t="s">
        <v>720</v>
      </c>
      <c r="B67" t="s">
        <v>720</v>
      </c>
      <c r="C67" s="11" t="s">
        <v>575</v>
      </c>
      <c r="D67" s="11" t="s">
        <v>606</v>
      </c>
      <c r="E67" s="15">
        <v>446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3">
        <v>456</v>
      </c>
      <c r="S67" s="12" t="s">
        <v>547</v>
      </c>
    </row>
    <row r="68" spans="1:19" ht="12.75">
      <c r="A68" t="s">
        <v>721</v>
      </c>
      <c r="B68" t="s">
        <v>721</v>
      </c>
      <c r="C68" s="11" t="s">
        <v>575</v>
      </c>
      <c r="D68" s="11" t="s">
        <v>606</v>
      </c>
      <c r="E68" s="15">
        <v>0</v>
      </c>
      <c r="F68" s="19">
        <v>0.18</v>
      </c>
      <c r="G68" s="19">
        <v>0.22</v>
      </c>
      <c r="H68" s="19">
        <v>0.47</v>
      </c>
      <c r="I68" s="19">
        <v>0.6</v>
      </c>
      <c r="J68" s="19">
        <v>0.7</v>
      </c>
      <c r="K68" s="19">
        <v>0.25</v>
      </c>
      <c r="L68" s="19">
        <v>0.13</v>
      </c>
      <c r="M68" s="19">
        <v>0.08</v>
      </c>
      <c r="N68" s="19">
        <v>0.08</v>
      </c>
      <c r="O68" s="19">
        <v>0.09</v>
      </c>
      <c r="P68" s="19">
        <v>0.14</v>
      </c>
      <c r="Q68" s="19">
        <v>0.11</v>
      </c>
      <c r="R68" s="13">
        <v>1</v>
      </c>
      <c r="S68" s="12" t="s">
        <v>1289</v>
      </c>
    </row>
    <row r="69" spans="1:19" ht="12.75">
      <c r="A69" t="s">
        <v>722</v>
      </c>
      <c r="B69" t="s">
        <v>723</v>
      </c>
      <c r="C69" s="11" t="s">
        <v>584</v>
      </c>
      <c r="D69" s="11" t="s">
        <v>585</v>
      </c>
      <c r="E69" s="15">
        <v>25.28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3">
        <v>31</v>
      </c>
      <c r="S69" s="12" t="s">
        <v>1289</v>
      </c>
    </row>
    <row r="70" spans="1:19" ht="12.75">
      <c r="A70" t="s">
        <v>724</v>
      </c>
      <c r="B70" t="s">
        <v>725</v>
      </c>
      <c r="C70" s="11" t="s">
        <v>584</v>
      </c>
      <c r="D70" s="11" t="s">
        <v>585</v>
      </c>
      <c r="E70" s="15">
        <v>1.91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3">
        <v>1.91</v>
      </c>
      <c r="S70" s="12" t="s">
        <v>547</v>
      </c>
    </row>
    <row r="71" spans="1:19" ht="12.75">
      <c r="A71" t="s">
        <v>726</v>
      </c>
      <c r="B71" t="s">
        <v>726</v>
      </c>
      <c r="C71" s="11" t="s">
        <v>584</v>
      </c>
      <c r="D71" s="11" t="s">
        <v>585</v>
      </c>
      <c r="E71" s="15">
        <v>44.57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3">
        <v>47</v>
      </c>
      <c r="S71" s="12" t="s">
        <v>547</v>
      </c>
    </row>
    <row r="72" spans="1:19" ht="12.75">
      <c r="A72" t="s">
        <v>727</v>
      </c>
      <c r="B72" t="s">
        <v>728</v>
      </c>
      <c r="C72" s="11" t="s">
        <v>584</v>
      </c>
      <c r="D72" s="11" t="s">
        <v>585</v>
      </c>
      <c r="E72" s="15"/>
      <c r="F72" s="19">
        <v>36</v>
      </c>
      <c r="G72" s="19">
        <v>36</v>
      </c>
      <c r="H72" s="19">
        <v>36</v>
      </c>
      <c r="I72" s="19">
        <v>36</v>
      </c>
      <c r="J72" s="19">
        <v>36</v>
      </c>
      <c r="K72" s="19">
        <v>36</v>
      </c>
      <c r="L72" s="19">
        <v>36</v>
      </c>
      <c r="M72" s="19">
        <v>36</v>
      </c>
      <c r="N72" s="19">
        <v>36</v>
      </c>
      <c r="O72" s="19">
        <v>36</v>
      </c>
      <c r="P72" s="19">
        <v>36</v>
      </c>
      <c r="Q72" s="19">
        <v>36</v>
      </c>
      <c r="R72" s="13">
        <v>41.4</v>
      </c>
      <c r="S72" s="12" t="s">
        <v>547</v>
      </c>
    </row>
    <row r="73" spans="1:19" ht="12.75">
      <c r="A73" t="s">
        <v>729</v>
      </c>
      <c r="B73" t="s">
        <v>730</v>
      </c>
      <c r="C73" s="11" t="s">
        <v>575</v>
      </c>
      <c r="D73" s="11" t="s">
        <v>627</v>
      </c>
      <c r="E73" s="15">
        <v>43.74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3">
        <v>55.1</v>
      </c>
      <c r="S73" s="12" t="s">
        <v>1289</v>
      </c>
    </row>
    <row r="74" spans="1:19" ht="12.75">
      <c r="A74" t="s">
        <v>731</v>
      </c>
      <c r="B74" t="s">
        <v>732</v>
      </c>
      <c r="C74" s="11" t="s">
        <v>575</v>
      </c>
      <c r="D74" s="11" t="s">
        <v>627</v>
      </c>
      <c r="E74" s="15">
        <v>0.43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3">
        <v>11.5</v>
      </c>
      <c r="S74" s="12" t="s">
        <v>1289</v>
      </c>
    </row>
    <row r="75" spans="1:19" ht="12.75">
      <c r="A75" t="s">
        <v>733</v>
      </c>
      <c r="B75" t="s">
        <v>734</v>
      </c>
      <c r="C75" s="11" t="s">
        <v>575</v>
      </c>
      <c r="D75" s="11" t="s">
        <v>579</v>
      </c>
      <c r="E75" s="15">
        <v>8.84</v>
      </c>
      <c r="F75" s="19"/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3">
        <v>19</v>
      </c>
      <c r="S75" s="12" t="s">
        <v>547</v>
      </c>
    </row>
    <row r="76" spans="1:19" ht="12.75">
      <c r="A76" t="s">
        <v>735</v>
      </c>
      <c r="B76" t="s">
        <v>736</v>
      </c>
      <c r="C76" s="11" t="s">
        <v>575</v>
      </c>
      <c r="D76" s="11" t="s">
        <v>579</v>
      </c>
      <c r="E76" s="15">
        <v>1.46</v>
      </c>
      <c r="F76" s="19"/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3">
        <v>12.5</v>
      </c>
      <c r="S76" s="12" t="s">
        <v>547</v>
      </c>
    </row>
    <row r="77" spans="1:19" ht="12.75">
      <c r="A77" t="s">
        <v>737</v>
      </c>
      <c r="B77" t="s">
        <v>738</v>
      </c>
      <c r="C77" s="11" t="s">
        <v>575</v>
      </c>
      <c r="D77" s="11" t="s">
        <v>627</v>
      </c>
      <c r="E77" s="15">
        <v>5.53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3">
        <v>24.3</v>
      </c>
      <c r="S77" s="12" t="s">
        <v>1289</v>
      </c>
    </row>
    <row r="78" spans="1:19" ht="12.75">
      <c r="A78" t="s">
        <v>739</v>
      </c>
      <c r="B78" t="s">
        <v>740</v>
      </c>
      <c r="C78" s="11" t="s">
        <v>584</v>
      </c>
      <c r="D78" s="11" t="s">
        <v>585</v>
      </c>
      <c r="E78" s="15">
        <v>3.19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3">
        <v>85.31</v>
      </c>
      <c r="S78" s="12" t="s">
        <v>1289</v>
      </c>
    </row>
    <row r="79" spans="1:19" ht="12.75">
      <c r="A79" t="s">
        <v>741</v>
      </c>
      <c r="B79" t="s">
        <v>742</v>
      </c>
      <c r="C79" s="11" t="s">
        <v>575</v>
      </c>
      <c r="D79" s="11" t="s">
        <v>637</v>
      </c>
      <c r="E79" s="15">
        <v>0</v>
      </c>
      <c r="F79" s="19">
        <v>38</v>
      </c>
      <c r="G79" s="19">
        <v>38</v>
      </c>
      <c r="H79" s="19">
        <v>38</v>
      </c>
      <c r="I79" s="19">
        <v>38</v>
      </c>
      <c r="J79" s="19">
        <v>38</v>
      </c>
      <c r="K79" s="19">
        <v>38</v>
      </c>
      <c r="L79" s="19">
        <v>38</v>
      </c>
      <c r="M79" s="19">
        <v>38</v>
      </c>
      <c r="N79" s="19">
        <v>38</v>
      </c>
      <c r="O79" s="19">
        <v>38</v>
      </c>
      <c r="P79" s="19">
        <v>38</v>
      </c>
      <c r="Q79" s="19">
        <v>38</v>
      </c>
      <c r="R79" s="13">
        <v>42</v>
      </c>
      <c r="S79" s="12" t="s">
        <v>1289</v>
      </c>
    </row>
    <row r="80" spans="1:19" ht="12.75">
      <c r="A80" t="s">
        <v>743</v>
      </c>
      <c r="B80" t="s">
        <v>744</v>
      </c>
      <c r="C80" s="11" t="s">
        <v>584</v>
      </c>
      <c r="D80" s="11" t="s">
        <v>674</v>
      </c>
      <c r="E80" s="15">
        <v>0.52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3">
        <v>5</v>
      </c>
      <c r="S80" s="12" t="s">
        <v>1289</v>
      </c>
    </row>
    <row r="81" spans="1:19" ht="12.75">
      <c r="A81" t="s">
        <v>745</v>
      </c>
      <c r="B81" t="s">
        <v>746</v>
      </c>
      <c r="C81" s="11" t="s">
        <v>584</v>
      </c>
      <c r="D81" s="11" t="s">
        <v>674</v>
      </c>
      <c r="E81" s="15">
        <v>2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3">
        <v>2.5</v>
      </c>
      <c r="S81" s="12" t="s">
        <v>1289</v>
      </c>
    </row>
    <row r="82" spans="1:19" ht="12.75">
      <c r="A82" t="s">
        <v>747</v>
      </c>
      <c r="B82" t="s">
        <v>748</v>
      </c>
      <c r="C82" s="11" t="s">
        <v>584</v>
      </c>
      <c r="D82" s="11" t="s">
        <v>585</v>
      </c>
      <c r="E82" s="15">
        <v>10.26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3">
        <v>21.8</v>
      </c>
      <c r="S82" s="12" t="s">
        <v>1289</v>
      </c>
    </row>
    <row r="83" spans="1:19" ht="12.75">
      <c r="A83" t="s">
        <v>749</v>
      </c>
      <c r="B83" t="s">
        <v>750</v>
      </c>
      <c r="C83" s="11" t="s">
        <v>584</v>
      </c>
      <c r="D83" s="11" t="s">
        <v>585</v>
      </c>
      <c r="E83" s="15">
        <v>25.89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3">
        <v>31.6</v>
      </c>
      <c r="S83" s="12" t="s">
        <v>1289</v>
      </c>
    </row>
    <row r="84" spans="1:19" ht="12.75">
      <c r="A84" t="s">
        <v>751</v>
      </c>
      <c r="B84" t="s">
        <v>752</v>
      </c>
      <c r="C84" s="11" t="s">
        <v>584</v>
      </c>
      <c r="D84" s="11" t="s">
        <v>585</v>
      </c>
      <c r="E84" s="15">
        <v>39.08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3">
        <v>44</v>
      </c>
      <c r="S84" s="12" t="s">
        <v>1289</v>
      </c>
    </row>
    <row r="85" spans="1:19" ht="12.75">
      <c r="A85" t="s">
        <v>753</v>
      </c>
      <c r="B85" t="s">
        <v>754</v>
      </c>
      <c r="C85" s="11" t="s">
        <v>584</v>
      </c>
      <c r="D85" s="11" t="s">
        <v>585</v>
      </c>
      <c r="E85" s="15">
        <v>1.9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3">
        <v>1.9</v>
      </c>
      <c r="S85" s="12" t="s">
        <v>1289</v>
      </c>
    </row>
    <row r="86" spans="1:19" ht="12.75">
      <c r="A86" t="s">
        <v>755</v>
      </c>
      <c r="B86" t="s">
        <v>756</v>
      </c>
      <c r="C86" s="11" t="s">
        <v>575</v>
      </c>
      <c r="D86" s="11" t="s">
        <v>579</v>
      </c>
      <c r="E86" s="15">
        <v>11.25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3">
        <v>11.25</v>
      </c>
      <c r="S86" s="12" t="s">
        <v>1289</v>
      </c>
    </row>
    <row r="87" spans="1:19" ht="12.75">
      <c r="A87" t="s">
        <v>757</v>
      </c>
      <c r="B87" t="s">
        <v>758</v>
      </c>
      <c r="C87" s="11" t="s">
        <v>575</v>
      </c>
      <c r="D87" s="11" t="s">
        <v>579</v>
      </c>
      <c r="E87" s="15">
        <v>48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3">
        <v>48.6</v>
      </c>
      <c r="S87" s="12" t="s">
        <v>547</v>
      </c>
    </row>
    <row r="88" spans="1:19" ht="12.75">
      <c r="A88" t="s">
        <v>759</v>
      </c>
      <c r="B88" t="s">
        <v>760</v>
      </c>
      <c r="C88" s="11" t="s">
        <v>575</v>
      </c>
      <c r="D88" s="11" t="s">
        <v>606</v>
      </c>
      <c r="E88" s="15">
        <v>0</v>
      </c>
      <c r="F88" s="19">
        <v>0.62</v>
      </c>
      <c r="G88" s="19">
        <v>0.79</v>
      </c>
      <c r="H88" s="19">
        <v>0.58</v>
      </c>
      <c r="I88" s="19">
        <v>0.47</v>
      </c>
      <c r="J88" s="19">
        <v>0.51</v>
      </c>
      <c r="K88" s="19">
        <v>0.22</v>
      </c>
      <c r="L88" s="19">
        <v>0.04</v>
      </c>
      <c r="M88" s="19">
        <v>0</v>
      </c>
      <c r="N88" s="19">
        <v>0</v>
      </c>
      <c r="O88" s="19">
        <v>0.02</v>
      </c>
      <c r="P88" s="19">
        <v>0.24</v>
      </c>
      <c r="Q88" s="19">
        <v>0.29</v>
      </c>
      <c r="R88" s="13">
        <v>1.5</v>
      </c>
      <c r="S88" s="12" t="s">
        <v>1289</v>
      </c>
    </row>
    <row r="89" spans="1:19" ht="12.75">
      <c r="A89" t="s">
        <v>761</v>
      </c>
      <c r="B89" t="s">
        <v>762</v>
      </c>
      <c r="C89" s="11" t="s">
        <v>575</v>
      </c>
      <c r="D89" s="11" t="s">
        <v>606</v>
      </c>
      <c r="E89" s="15">
        <v>0</v>
      </c>
      <c r="F89" s="19">
        <v>0.57</v>
      </c>
      <c r="G89" s="19">
        <v>0.76</v>
      </c>
      <c r="H89" s="19">
        <v>0.29</v>
      </c>
      <c r="I89" s="19">
        <v>0.63</v>
      </c>
      <c r="J89" s="19">
        <v>0.91</v>
      </c>
      <c r="K89" s="19">
        <v>0.92</v>
      </c>
      <c r="L89" s="19">
        <v>0.85</v>
      </c>
      <c r="M89" s="19">
        <v>0.77</v>
      </c>
      <c r="N89" s="19">
        <v>0.48</v>
      </c>
      <c r="O89" s="19">
        <v>0.56</v>
      </c>
      <c r="P89" s="19">
        <v>0.73</v>
      </c>
      <c r="Q89" s="19">
        <v>0.89</v>
      </c>
      <c r="R89" s="13">
        <v>0.9</v>
      </c>
      <c r="S89" s="12" t="s">
        <v>1289</v>
      </c>
    </row>
    <row r="90" spans="1:19" ht="12.75">
      <c r="A90" t="s">
        <v>763</v>
      </c>
      <c r="B90" t="s">
        <v>764</v>
      </c>
      <c r="C90" s="11" t="s">
        <v>575</v>
      </c>
      <c r="D90" s="11" t="s">
        <v>606</v>
      </c>
      <c r="E90" s="15">
        <v>0</v>
      </c>
      <c r="F90" s="19">
        <v>0.75</v>
      </c>
      <c r="G90" s="19">
        <v>0.97</v>
      </c>
      <c r="H90" s="19">
        <v>0.44</v>
      </c>
      <c r="I90" s="19">
        <v>1.02</v>
      </c>
      <c r="J90" s="19">
        <v>1.36</v>
      </c>
      <c r="K90" s="19">
        <v>1.31</v>
      </c>
      <c r="L90" s="19">
        <v>1.21</v>
      </c>
      <c r="M90" s="19">
        <v>1.12</v>
      </c>
      <c r="N90" s="19">
        <v>0.75</v>
      </c>
      <c r="O90" s="19">
        <v>0.82</v>
      </c>
      <c r="P90" s="19">
        <v>0.94</v>
      </c>
      <c r="Q90" s="19">
        <v>1.12</v>
      </c>
      <c r="R90" s="13">
        <v>2</v>
      </c>
      <c r="S90" s="12" t="s">
        <v>1289</v>
      </c>
    </row>
    <row r="91" spans="1:19" ht="12.75">
      <c r="A91" t="s">
        <v>765</v>
      </c>
      <c r="B91" t="s">
        <v>766</v>
      </c>
      <c r="C91" s="11" t="s">
        <v>575</v>
      </c>
      <c r="D91" s="11" t="s">
        <v>601</v>
      </c>
      <c r="E91" s="15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3">
        <v>1.25</v>
      </c>
      <c r="S91" s="12" t="s">
        <v>1289</v>
      </c>
    </row>
    <row r="92" spans="1:19" ht="12.75">
      <c r="A92" t="s">
        <v>767</v>
      </c>
      <c r="B92" t="s">
        <v>768</v>
      </c>
      <c r="C92" s="11" t="s">
        <v>575</v>
      </c>
      <c r="D92" s="11" t="s">
        <v>606</v>
      </c>
      <c r="E92" s="15">
        <v>0</v>
      </c>
      <c r="F92" s="19">
        <v>2.42</v>
      </c>
      <c r="G92" s="19">
        <v>2.93</v>
      </c>
      <c r="H92" s="19">
        <v>6.1</v>
      </c>
      <c r="I92" s="19">
        <v>6.15</v>
      </c>
      <c r="J92" s="19">
        <v>6.1</v>
      </c>
      <c r="K92" s="19">
        <v>5.41</v>
      </c>
      <c r="L92" s="19">
        <v>3.04</v>
      </c>
      <c r="M92" s="19">
        <v>0.57</v>
      </c>
      <c r="N92" s="19">
        <v>1.77</v>
      </c>
      <c r="O92" s="19">
        <v>0.07</v>
      </c>
      <c r="P92" s="19">
        <v>1.06</v>
      </c>
      <c r="Q92" s="19">
        <v>1.67</v>
      </c>
      <c r="R92" s="13">
        <v>6.4</v>
      </c>
      <c r="S92" s="12" t="s">
        <v>1289</v>
      </c>
    </row>
    <row r="93" spans="1:19" ht="12.75">
      <c r="A93" t="s">
        <v>769</v>
      </c>
      <c r="B93" t="s">
        <v>770</v>
      </c>
      <c r="C93" s="11" t="s">
        <v>575</v>
      </c>
      <c r="D93" s="11" t="s">
        <v>601</v>
      </c>
      <c r="E93" s="15">
        <v>337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3">
        <v>337</v>
      </c>
      <c r="S93" s="12" t="s">
        <v>547</v>
      </c>
    </row>
    <row r="94" spans="1:19" ht="12.75">
      <c r="A94" t="s">
        <v>771</v>
      </c>
      <c r="B94" t="s">
        <v>772</v>
      </c>
      <c r="C94" s="11" t="s">
        <v>575</v>
      </c>
      <c r="D94" s="11" t="s">
        <v>601</v>
      </c>
      <c r="E94" s="15">
        <v>337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3">
        <v>337</v>
      </c>
      <c r="S94" s="12" t="s">
        <v>547</v>
      </c>
    </row>
    <row r="95" spans="1:19" ht="12.75">
      <c r="A95" t="s">
        <v>773</v>
      </c>
      <c r="B95" t="s">
        <v>774</v>
      </c>
      <c r="C95" s="11" t="s">
        <v>575</v>
      </c>
      <c r="D95" s="11" t="s">
        <v>606</v>
      </c>
      <c r="E95" s="15">
        <v>38.31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3">
        <v>50.6</v>
      </c>
      <c r="S95" s="12" t="s">
        <v>1289</v>
      </c>
    </row>
    <row r="96" spans="1:19" ht="12.75">
      <c r="A96" t="s">
        <v>775</v>
      </c>
      <c r="B96" t="s">
        <v>776</v>
      </c>
      <c r="C96" s="11" t="s">
        <v>575</v>
      </c>
      <c r="D96" s="11" t="s">
        <v>606</v>
      </c>
      <c r="E96" s="15">
        <v>0</v>
      </c>
      <c r="F96" s="19">
        <v>6.84</v>
      </c>
      <c r="G96" s="19">
        <v>7.5</v>
      </c>
      <c r="H96" s="19">
        <v>11.05</v>
      </c>
      <c r="I96" s="19">
        <v>11.79</v>
      </c>
      <c r="J96" s="19">
        <v>11.35</v>
      </c>
      <c r="K96" s="19">
        <v>9.85</v>
      </c>
      <c r="L96" s="19">
        <v>7.06</v>
      </c>
      <c r="M96" s="19">
        <v>5.86</v>
      </c>
      <c r="N96" s="19">
        <v>3.33</v>
      </c>
      <c r="O96" s="19">
        <v>5.84</v>
      </c>
      <c r="P96" s="19">
        <v>6.43</v>
      </c>
      <c r="Q96" s="19">
        <v>6.78</v>
      </c>
      <c r="R96" s="13">
        <v>13</v>
      </c>
      <c r="S96" s="12" t="s">
        <v>1289</v>
      </c>
    </row>
    <row r="97" spans="1:19" ht="12.75">
      <c r="A97" t="s">
        <v>777</v>
      </c>
      <c r="B97" t="s">
        <v>778</v>
      </c>
      <c r="C97" s="11" t="s">
        <v>575</v>
      </c>
      <c r="D97" s="11" t="s">
        <v>579</v>
      </c>
      <c r="E97" s="15">
        <v>35.41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3">
        <v>52.9</v>
      </c>
      <c r="S97" s="12" t="s">
        <v>1289</v>
      </c>
    </row>
    <row r="98" spans="1:19" ht="12.75">
      <c r="A98" t="s">
        <v>779</v>
      </c>
      <c r="B98" t="s">
        <v>780</v>
      </c>
      <c r="C98" s="11" t="s">
        <v>575</v>
      </c>
      <c r="D98" s="11" t="s">
        <v>637</v>
      </c>
      <c r="E98" s="15">
        <v>0</v>
      </c>
      <c r="F98" s="19">
        <v>149.85</v>
      </c>
      <c r="G98" s="19">
        <v>148.64</v>
      </c>
      <c r="H98" s="19">
        <v>153.29</v>
      </c>
      <c r="I98" s="19">
        <v>158.63</v>
      </c>
      <c r="J98" s="19">
        <v>162.79</v>
      </c>
      <c r="K98" s="19">
        <v>165.7</v>
      </c>
      <c r="L98" s="19">
        <v>165.1</v>
      </c>
      <c r="M98" s="19">
        <v>161.65</v>
      </c>
      <c r="N98" s="19">
        <v>156.74</v>
      </c>
      <c r="O98" s="19">
        <v>151.87</v>
      </c>
      <c r="P98" s="19">
        <v>149.95</v>
      </c>
      <c r="Q98" s="19">
        <v>148.24</v>
      </c>
      <c r="R98" s="13">
        <v>176.72</v>
      </c>
      <c r="S98" s="12" t="s">
        <v>1289</v>
      </c>
    </row>
    <row r="99" spans="1:19" ht="12.75">
      <c r="A99" t="s">
        <v>781</v>
      </c>
      <c r="B99" t="s">
        <v>782</v>
      </c>
      <c r="C99" s="11" t="s">
        <v>575</v>
      </c>
      <c r="D99" s="11" t="s">
        <v>637</v>
      </c>
      <c r="E99" s="15">
        <v>0</v>
      </c>
      <c r="F99" s="19">
        <v>149.8</v>
      </c>
      <c r="G99" s="19">
        <v>148.6</v>
      </c>
      <c r="H99" s="19">
        <v>153.24</v>
      </c>
      <c r="I99" s="19">
        <v>158.63</v>
      </c>
      <c r="J99" s="19">
        <v>162.83</v>
      </c>
      <c r="K99" s="19">
        <v>165.76</v>
      </c>
      <c r="L99" s="19">
        <v>165.16</v>
      </c>
      <c r="M99" s="19">
        <v>161.68</v>
      </c>
      <c r="N99" s="19">
        <v>156.71</v>
      </c>
      <c r="O99" s="19">
        <v>151.81</v>
      </c>
      <c r="P99" s="19">
        <v>149.91</v>
      </c>
      <c r="Q99" s="19">
        <v>148.21</v>
      </c>
      <c r="R99" s="13">
        <v>175.67</v>
      </c>
      <c r="S99" s="12" t="s">
        <v>1289</v>
      </c>
    </row>
    <row r="100" spans="1:19" ht="12.75">
      <c r="A100" t="s">
        <v>783</v>
      </c>
      <c r="B100" t="s">
        <v>784</v>
      </c>
      <c r="C100" s="11" t="s">
        <v>575</v>
      </c>
      <c r="D100" s="11" t="s">
        <v>606</v>
      </c>
      <c r="E100" s="15">
        <v>5.71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3">
        <v>13.8</v>
      </c>
      <c r="S100" s="12" t="s">
        <v>1289</v>
      </c>
    </row>
    <row r="101" spans="1:19" ht="12.75">
      <c r="A101" t="s">
        <v>785</v>
      </c>
      <c r="B101" t="s">
        <v>786</v>
      </c>
      <c r="C101" s="11" t="s">
        <v>584</v>
      </c>
      <c r="D101" s="11" t="s">
        <v>585</v>
      </c>
      <c r="E101" s="15">
        <v>43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3">
        <v>43</v>
      </c>
      <c r="S101" s="12" t="s">
        <v>547</v>
      </c>
    </row>
    <row r="102" spans="1:19" ht="12.75">
      <c r="A102" t="s">
        <v>787</v>
      </c>
      <c r="B102" t="s">
        <v>788</v>
      </c>
      <c r="C102" s="11" t="s">
        <v>575</v>
      </c>
      <c r="D102" s="11" t="s">
        <v>606</v>
      </c>
      <c r="E102" s="15">
        <v>246.86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3">
        <v>246.86</v>
      </c>
      <c r="S102" s="12" t="s">
        <v>547</v>
      </c>
    </row>
    <row r="103" spans="1:19" ht="12.75">
      <c r="A103" t="s">
        <v>789</v>
      </c>
      <c r="B103" t="s">
        <v>790</v>
      </c>
      <c r="C103" s="11" t="s">
        <v>575</v>
      </c>
      <c r="D103" s="11" t="s">
        <v>601</v>
      </c>
      <c r="E103" s="15">
        <v>25.8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3">
        <v>25.8</v>
      </c>
      <c r="S103" s="12" t="s">
        <v>1289</v>
      </c>
    </row>
    <row r="104" spans="1:19" ht="12.75">
      <c r="A104" t="s">
        <v>791</v>
      </c>
      <c r="B104" t="s">
        <v>792</v>
      </c>
      <c r="C104" s="11" t="s">
        <v>584</v>
      </c>
      <c r="D104" s="11" t="s">
        <v>606</v>
      </c>
      <c r="E104" s="15">
        <v>0</v>
      </c>
      <c r="F104" s="19">
        <v>0.33</v>
      </c>
      <c r="G104" s="19">
        <v>0.38</v>
      </c>
      <c r="H104" s="19">
        <v>0.92</v>
      </c>
      <c r="I104" s="19">
        <v>0.23</v>
      </c>
      <c r="J104" s="19">
        <v>0.62</v>
      </c>
      <c r="K104" s="19">
        <v>1.06</v>
      </c>
      <c r="L104" s="19">
        <v>1.44</v>
      </c>
      <c r="M104" s="19">
        <v>1.2</v>
      </c>
      <c r="N104" s="19">
        <v>0.92</v>
      </c>
      <c r="O104" s="19">
        <v>0.36</v>
      </c>
      <c r="P104" s="19">
        <v>0.34</v>
      </c>
      <c r="Q104" s="19">
        <v>0.28</v>
      </c>
      <c r="R104" s="13">
        <v>3</v>
      </c>
      <c r="S104" s="12" t="s">
        <v>1289</v>
      </c>
    </row>
    <row r="105" spans="1:19" ht="12.75">
      <c r="A105" t="s">
        <v>793</v>
      </c>
      <c r="B105" t="s">
        <v>794</v>
      </c>
      <c r="C105" s="11" t="s">
        <v>584</v>
      </c>
      <c r="D105" s="11" t="s">
        <v>606</v>
      </c>
      <c r="E105" s="15">
        <v>54.42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3">
        <v>64.7</v>
      </c>
      <c r="S105" s="12" t="s">
        <v>1289</v>
      </c>
    </row>
    <row r="106" spans="1:19" ht="12.75">
      <c r="A106" t="s">
        <v>795</v>
      </c>
      <c r="B106" t="s">
        <v>796</v>
      </c>
      <c r="C106" s="11" t="s">
        <v>584</v>
      </c>
      <c r="D106" s="11" t="s">
        <v>606</v>
      </c>
      <c r="E106" s="15">
        <v>0</v>
      </c>
      <c r="F106" s="19">
        <v>0.94</v>
      </c>
      <c r="G106" s="19">
        <v>0.91</v>
      </c>
      <c r="H106" s="19">
        <v>0.92</v>
      </c>
      <c r="I106" s="19">
        <v>2.47</v>
      </c>
      <c r="J106" s="19">
        <v>5.47</v>
      </c>
      <c r="K106" s="19">
        <v>5.85</v>
      </c>
      <c r="L106" s="19">
        <v>2.44</v>
      </c>
      <c r="M106" s="19">
        <v>1.25</v>
      </c>
      <c r="N106" s="19">
        <v>1.32</v>
      </c>
      <c r="O106" s="19">
        <v>1.02</v>
      </c>
      <c r="P106" s="19">
        <v>0.84</v>
      </c>
      <c r="Q106" s="19">
        <v>0.9</v>
      </c>
      <c r="R106" s="13">
        <v>10.9</v>
      </c>
      <c r="S106" s="12" t="s">
        <v>1289</v>
      </c>
    </row>
    <row r="107" spans="1:19" ht="12.75">
      <c r="A107" t="s">
        <v>797</v>
      </c>
      <c r="B107" t="s">
        <v>798</v>
      </c>
      <c r="C107" s="11" t="s">
        <v>584</v>
      </c>
      <c r="D107" s="11" t="s">
        <v>606</v>
      </c>
      <c r="E107" s="15">
        <v>17.75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3">
        <v>41.8</v>
      </c>
      <c r="S107" s="12" t="s">
        <v>1289</v>
      </c>
    </row>
    <row r="108" spans="1:19" ht="12.75">
      <c r="A108" t="s">
        <v>799</v>
      </c>
      <c r="B108" t="s">
        <v>800</v>
      </c>
      <c r="C108" s="11" t="s">
        <v>584</v>
      </c>
      <c r="D108" s="11" t="s">
        <v>606</v>
      </c>
      <c r="E108" s="15">
        <v>0</v>
      </c>
      <c r="F108" s="19">
        <v>4.41</v>
      </c>
      <c r="G108" s="19">
        <v>5.95</v>
      </c>
      <c r="H108" s="19">
        <v>6.11</v>
      </c>
      <c r="I108" s="19">
        <v>1.94</v>
      </c>
      <c r="J108" s="19">
        <v>2.02</v>
      </c>
      <c r="K108" s="19">
        <v>3.41</v>
      </c>
      <c r="L108" s="19">
        <v>3.65</v>
      </c>
      <c r="M108" s="19">
        <v>3.66</v>
      </c>
      <c r="N108" s="19">
        <v>3.01</v>
      </c>
      <c r="O108" s="19">
        <v>2.16</v>
      </c>
      <c r="P108" s="19">
        <v>3</v>
      </c>
      <c r="Q108" s="19">
        <v>3.49</v>
      </c>
      <c r="R108" s="13">
        <v>11.94</v>
      </c>
      <c r="S108" s="12" t="s">
        <v>1289</v>
      </c>
    </row>
    <row r="109" spans="1:19" ht="12.75">
      <c r="A109" t="s">
        <v>801</v>
      </c>
      <c r="B109" t="s">
        <v>802</v>
      </c>
      <c r="C109" s="11" t="s">
        <v>584</v>
      </c>
      <c r="D109" s="11" t="s">
        <v>585</v>
      </c>
      <c r="E109" s="15">
        <v>28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3">
        <v>28</v>
      </c>
      <c r="S109" s="12" t="s">
        <v>547</v>
      </c>
    </row>
    <row r="110" spans="1:19" ht="12.75">
      <c r="A110" t="s">
        <v>803</v>
      </c>
      <c r="B110" t="s">
        <v>804</v>
      </c>
      <c r="C110" s="11" t="s">
        <v>575</v>
      </c>
      <c r="D110" s="11" t="s">
        <v>606</v>
      </c>
      <c r="E110" s="15">
        <v>0</v>
      </c>
      <c r="F110" s="19">
        <v>0</v>
      </c>
      <c r="G110" s="19">
        <v>0</v>
      </c>
      <c r="H110" s="19">
        <v>2.43</v>
      </c>
      <c r="I110" s="19">
        <v>3.47</v>
      </c>
      <c r="J110" s="19">
        <v>3.12</v>
      </c>
      <c r="K110" s="19">
        <v>3.26</v>
      </c>
      <c r="L110" s="19">
        <v>3.56</v>
      </c>
      <c r="M110" s="19">
        <v>3.3</v>
      </c>
      <c r="N110" s="19">
        <v>2.15</v>
      </c>
      <c r="O110" s="19">
        <v>0</v>
      </c>
      <c r="P110" s="19">
        <v>0</v>
      </c>
      <c r="Q110" s="19">
        <v>0</v>
      </c>
      <c r="R110" s="13">
        <v>8.75</v>
      </c>
      <c r="S110" s="12" t="s">
        <v>1289</v>
      </c>
    </row>
    <row r="111" spans="1:19" ht="12.75">
      <c r="A111" t="s">
        <v>805</v>
      </c>
      <c r="B111" t="s">
        <v>806</v>
      </c>
      <c r="C111" s="11" t="s">
        <v>575</v>
      </c>
      <c r="D111" s="11" t="s">
        <v>606</v>
      </c>
      <c r="E111" s="15">
        <v>0</v>
      </c>
      <c r="F111" s="19">
        <v>4.54</v>
      </c>
      <c r="G111" s="19">
        <v>8.5</v>
      </c>
      <c r="H111" s="19">
        <v>15.73</v>
      </c>
      <c r="I111" s="19">
        <v>12.83</v>
      </c>
      <c r="J111" s="19">
        <v>5.59</v>
      </c>
      <c r="K111" s="19">
        <v>0.83</v>
      </c>
      <c r="L111" s="19">
        <v>0</v>
      </c>
      <c r="M111" s="19">
        <v>0</v>
      </c>
      <c r="N111" s="19">
        <v>0</v>
      </c>
      <c r="O111" s="19">
        <v>0</v>
      </c>
      <c r="P111" s="19">
        <v>0.56</v>
      </c>
      <c r="Q111" s="19">
        <v>0.2</v>
      </c>
      <c r="R111" s="13">
        <v>20.26</v>
      </c>
      <c r="S111" s="12" t="s">
        <v>1289</v>
      </c>
    </row>
    <row r="112" spans="1:19" ht="12.75">
      <c r="A112" t="s">
        <v>807</v>
      </c>
      <c r="B112" t="s">
        <v>808</v>
      </c>
      <c r="C112" s="11" t="s">
        <v>575</v>
      </c>
      <c r="D112" s="11" t="s">
        <v>606</v>
      </c>
      <c r="E112" s="15">
        <v>0</v>
      </c>
      <c r="F112" s="19">
        <v>0.76</v>
      </c>
      <c r="G112" s="19">
        <v>0.97</v>
      </c>
      <c r="H112" s="19">
        <v>1.87</v>
      </c>
      <c r="I112" s="19">
        <v>1.95</v>
      </c>
      <c r="J112" s="19">
        <v>1.93</v>
      </c>
      <c r="K112" s="19">
        <v>0.78</v>
      </c>
      <c r="L112" s="19">
        <v>0.3</v>
      </c>
      <c r="M112" s="19">
        <v>0.19</v>
      </c>
      <c r="N112" s="19">
        <v>0.23</v>
      </c>
      <c r="O112" s="19">
        <v>0.38</v>
      </c>
      <c r="P112" s="19">
        <v>0.71</v>
      </c>
      <c r="Q112" s="19">
        <v>0.84</v>
      </c>
      <c r="R112" s="13">
        <v>2</v>
      </c>
      <c r="S112" s="12" t="s">
        <v>1289</v>
      </c>
    </row>
    <row r="113" spans="1:19" ht="12.75">
      <c r="A113" t="s">
        <v>809</v>
      </c>
      <c r="B113" t="s">
        <v>810</v>
      </c>
      <c r="C113" s="11" t="s">
        <v>584</v>
      </c>
      <c r="D113" s="11" t="s">
        <v>674</v>
      </c>
      <c r="E113" s="15">
        <v>6.1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3">
        <v>6.1</v>
      </c>
      <c r="S113" s="12" t="s">
        <v>1289</v>
      </c>
    </row>
    <row r="114" spans="1:19" ht="12.75">
      <c r="A114" t="s">
        <v>811</v>
      </c>
      <c r="B114" t="s">
        <v>812</v>
      </c>
      <c r="C114" s="11" t="s">
        <v>575</v>
      </c>
      <c r="D114" s="11" t="s">
        <v>579</v>
      </c>
      <c r="E114" s="15">
        <v>0</v>
      </c>
      <c r="F114" s="19">
        <v>0</v>
      </c>
      <c r="G114" s="19">
        <v>0</v>
      </c>
      <c r="H114" s="19">
        <v>0.18</v>
      </c>
      <c r="I114" s="19">
        <v>0.83</v>
      </c>
      <c r="J114" s="19">
        <v>1.03</v>
      </c>
      <c r="K114" s="19">
        <v>1.37</v>
      </c>
      <c r="L114" s="19">
        <v>1.46</v>
      </c>
      <c r="M114" s="19">
        <v>0.98</v>
      </c>
      <c r="N114" s="19">
        <v>0.44</v>
      </c>
      <c r="O114" s="19">
        <v>0</v>
      </c>
      <c r="P114" s="19">
        <v>0</v>
      </c>
      <c r="Q114" s="19">
        <v>0</v>
      </c>
      <c r="R114" s="13">
        <v>3.75</v>
      </c>
      <c r="S114" s="12" t="s">
        <v>1289</v>
      </c>
    </row>
    <row r="115" spans="1:19" ht="12.75">
      <c r="A115" t="s">
        <v>813</v>
      </c>
      <c r="B115" t="s">
        <v>814</v>
      </c>
      <c r="C115" s="11" t="s">
        <v>575</v>
      </c>
      <c r="D115" s="11" t="s">
        <v>637</v>
      </c>
      <c r="E115" s="15">
        <v>0</v>
      </c>
      <c r="F115" s="19">
        <v>70</v>
      </c>
      <c r="G115" s="19">
        <v>70</v>
      </c>
      <c r="H115" s="19">
        <v>70</v>
      </c>
      <c r="I115" s="19">
        <v>70</v>
      </c>
      <c r="J115" s="19">
        <v>70</v>
      </c>
      <c r="K115" s="19">
        <v>70</v>
      </c>
      <c r="L115" s="19">
        <v>70</v>
      </c>
      <c r="M115" s="19">
        <v>70</v>
      </c>
      <c r="N115" s="19">
        <v>70</v>
      </c>
      <c r="O115" s="19">
        <v>70</v>
      </c>
      <c r="P115" s="19">
        <v>70</v>
      </c>
      <c r="Q115" s="19">
        <v>70</v>
      </c>
      <c r="R115" s="13">
        <v>70.4</v>
      </c>
      <c r="S115" s="12" t="s">
        <v>1289</v>
      </c>
    </row>
    <row r="116" spans="1:19" ht="12.75">
      <c r="A116" t="s">
        <v>815</v>
      </c>
      <c r="B116" t="s">
        <v>816</v>
      </c>
      <c r="C116" s="11" t="s">
        <v>575</v>
      </c>
      <c r="D116" s="11" t="s">
        <v>579</v>
      </c>
      <c r="E116" s="15">
        <v>0</v>
      </c>
      <c r="F116" s="19">
        <v>0.65</v>
      </c>
      <c r="G116" s="19">
        <v>0.65</v>
      </c>
      <c r="H116" s="19">
        <v>0.69</v>
      </c>
      <c r="I116" s="19">
        <v>0.75</v>
      </c>
      <c r="J116" s="19">
        <v>0.83</v>
      </c>
      <c r="K116" s="19">
        <v>0.84</v>
      </c>
      <c r="L116" s="19">
        <v>0.78</v>
      </c>
      <c r="M116" s="19">
        <v>0.71</v>
      </c>
      <c r="N116" s="19">
        <v>0.7</v>
      </c>
      <c r="O116" s="19">
        <v>0.69</v>
      </c>
      <c r="P116" s="19">
        <v>0.65</v>
      </c>
      <c r="Q116" s="19">
        <v>0.62</v>
      </c>
      <c r="R116" s="13">
        <v>0.9</v>
      </c>
      <c r="S116" s="12" t="s">
        <v>1289</v>
      </c>
    </row>
    <row r="117" spans="1:19" ht="12.75">
      <c r="A117" t="s">
        <v>817</v>
      </c>
      <c r="B117" t="s">
        <v>818</v>
      </c>
      <c r="C117" s="11" t="s">
        <v>575</v>
      </c>
      <c r="D117" s="11" t="s">
        <v>579</v>
      </c>
      <c r="E117" s="15">
        <v>0</v>
      </c>
      <c r="F117" s="19">
        <v>3.2</v>
      </c>
      <c r="G117" s="19">
        <v>3.2</v>
      </c>
      <c r="H117" s="19">
        <v>3.2</v>
      </c>
      <c r="I117" s="19">
        <v>3.2</v>
      </c>
      <c r="J117" s="19">
        <v>3.2</v>
      </c>
      <c r="K117" s="19">
        <v>3.2</v>
      </c>
      <c r="L117" s="19">
        <v>3.2</v>
      </c>
      <c r="M117" s="19">
        <v>3.2</v>
      </c>
      <c r="N117" s="19">
        <v>3.2</v>
      </c>
      <c r="O117" s="19">
        <v>3.2</v>
      </c>
      <c r="P117" s="19">
        <v>3.2</v>
      </c>
      <c r="Q117" s="19">
        <v>3.2</v>
      </c>
      <c r="R117" s="13">
        <v>3.2</v>
      </c>
      <c r="S117" s="12" t="s">
        <v>1289</v>
      </c>
    </row>
    <row r="118" spans="1:19" ht="12.75">
      <c r="A118" t="s">
        <v>819</v>
      </c>
      <c r="B118" t="s">
        <v>820</v>
      </c>
      <c r="C118" s="11" t="s">
        <v>575</v>
      </c>
      <c r="D118" s="11" t="s">
        <v>579</v>
      </c>
      <c r="E118" s="15">
        <v>0</v>
      </c>
      <c r="F118" s="19">
        <v>4.2</v>
      </c>
      <c r="G118" s="19">
        <v>4.2</v>
      </c>
      <c r="H118" s="19">
        <v>4.2</v>
      </c>
      <c r="I118" s="19">
        <v>4.2</v>
      </c>
      <c r="J118" s="19">
        <v>4.2</v>
      </c>
      <c r="K118" s="19">
        <v>4.2</v>
      </c>
      <c r="L118" s="19">
        <v>4.2</v>
      </c>
      <c r="M118" s="19">
        <v>4.2</v>
      </c>
      <c r="N118" s="19">
        <v>4.2</v>
      </c>
      <c r="O118" s="19">
        <v>4.2</v>
      </c>
      <c r="P118" s="19">
        <v>4.2</v>
      </c>
      <c r="Q118" s="19">
        <v>4.2</v>
      </c>
      <c r="R118" s="13">
        <v>4.2</v>
      </c>
      <c r="S118" s="12" t="s">
        <v>1289</v>
      </c>
    </row>
    <row r="119" spans="1:19" ht="12.75">
      <c r="A119" t="s">
        <v>821</v>
      </c>
      <c r="B119" t="s">
        <v>822</v>
      </c>
      <c r="C119" s="11" t="s">
        <v>575</v>
      </c>
      <c r="D119" s="11" t="s">
        <v>601</v>
      </c>
      <c r="E119" s="15">
        <v>240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3">
        <v>240</v>
      </c>
      <c r="S119" s="12" t="s">
        <v>1289</v>
      </c>
    </row>
    <row r="120" spans="1:19" ht="12.75">
      <c r="A120" t="s">
        <v>823</v>
      </c>
      <c r="B120" t="s">
        <v>824</v>
      </c>
      <c r="C120" s="11" t="s">
        <v>584</v>
      </c>
      <c r="D120" s="11" t="s">
        <v>674</v>
      </c>
      <c r="E120" s="15">
        <v>0</v>
      </c>
      <c r="F120" s="19">
        <v>11.51</v>
      </c>
      <c r="G120" s="19">
        <v>10.55</v>
      </c>
      <c r="H120" s="19">
        <v>12.39</v>
      </c>
      <c r="I120" s="19">
        <v>16.02</v>
      </c>
      <c r="J120" s="19">
        <v>11.08</v>
      </c>
      <c r="K120" s="19">
        <v>11.41</v>
      </c>
      <c r="L120" s="19">
        <v>5.69</v>
      </c>
      <c r="M120" s="19">
        <v>6.33</v>
      </c>
      <c r="N120" s="19">
        <v>7.54</v>
      </c>
      <c r="O120" s="19">
        <v>12.59</v>
      </c>
      <c r="P120" s="19">
        <v>8.84</v>
      </c>
      <c r="Q120" s="19">
        <v>13.87</v>
      </c>
      <c r="R120" s="13">
        <v>50</v>
      </c>
      <c r="S120" s="12" t="s">
        <v>1289</v>
      </c>
    </row>
    <row r="121" spans="1:19" ht="12.75">
      <c r="A121" t="s">
        <v>825</v>
      </c>
      <c r="B121" t="s">
        <v>826</v>
      </c>
      <c r="C121" s="11" t="s">
        <v>575</v>
      </c>
      <c r="D121" s="11" t="s">
        <v>601</v>
      </c>
      <c r="E121" s="15">
        <v>6</v>
      </c>
      <c r="F121" s="19"/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3">
        <v>7</v>
      </c>
      <c r="S121" s="12" t="s">
        <v>547</v>
      </c>
    </row>
    <row r="122" spans="1:19" ht="12.75">
      <c r="A122" t="s">
        <v>827</v>
      </c>
      <c r="B122" t="s">
        <v>828</v>
      </c>
      <c r="C122" s="11" t="s">
        <v>575</v>
      </c>
      <c r="D122" s="11" t="s">
        <v>601</v>
      </c>
      <c r="E122" s="15">
        <v>24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3">
        <v>24.75</v>
      </c>
      <c r="S122" s="12" t="s">
        <v>547</v>
      </c>
    </row>
    <row r="123" spans="1:19" ht="12.75">
      <c r="A123" t="s">
        <v>829</v>
      </c>
      <c r="B123" t="s">
        <v>830</v>
      </c>
      <c r="C123" s="11" t="s">
        <v>575</v>
      </c>
      <c r="D123" s="11" t="s">
        <v>601</v>
      </c>
      <c r="E123" s="15">
        <v>24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3">
        <v>24.75</v>
      </c>
      <c r="S123" s="12" t="s">
        <v>547</v>
      </c>
    </row>
    <row r="124" spans="1:19" ht="12.75">
      <c r="A124" t="s">
        <v>831</v>
      </c>
      <c r="B124" t="s">
        <v>832</v>
      </c>
      <c r="C124" s="11" t="s">
        <v>575</v>
      </c>
      <c r="D124" s="11" t="s">
        <v>606</v>
      </c>
      <c r="E124" s="15">
        <v>2.6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3">
        <v>3.03</v>
      </c>
      <c r="S124" s="12" t="s">
        <v>1289</v>
      </c>
    </row>
    <row r="125" spans="1:19" ht="12.75">
      <c r="A125" t="s">
        <v>833</v>
      </c>
      <c r="B125" t="s">
        <v>834</v>
      </c>
      <c r="C125" s="11" t="s">
        <v>575</v>
      </c>
      <c r="D125" s="11" t="s">
        <v>606</v>
      </c>
      <c r="E125" s="15">
        <v>1.36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3">
        <v>13.04</v>
      </c>
      <c r="S125" s="12" t="s">
        <v>1289</v>
      </c>
    </row>
    <row r="126" spans="1:19" ht="12.75">
      <c r="A126" t="s">
        <v>835</v>
      </c>
      <c r="B126" t="s">
        <v>836</v>
      </c>
      <c r="C126" s="11" t="s">
        <v>575</v>
      </c>
      <c r="D126" s="11" t="s">
        <v>606</v>
      </c>
      <c r="E126" s="15">
        <v>0.75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3">
        <v>1</v>
      </c>
      <c r="S126" s="12" t="s">
        <v>1289</v>
      </c>
    </row>
    <row r="127" spans="1:19" ht="12.75">
      <c r="A127" t="s">
        <v>837</v>
      </c>
      <c r="B127" t="s">
        <v>838</v>
      </c>
      <c r="C127" s="11" t="s">
        <v>575</v>
      </c>
      <c r="D127" s="11" t="s">
        <v>632</v>
      </c>
      <c r="E127" s="15">
        <v>0.67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3">
        <v>2</v>
      </c>
      <c r="S127" s="12" t="s">
        <v>1289</v>
      </c>
    </row>
    <row r="128" spans="1:19" ht="12.75">
      <c r="A128" t="s">
        <v>839</v>
      </c>
      <c r="B128" t="s">
        <v>840</v>
      </c>
      <c r="C128" s="11" t="s">
        <v>584</v>
      </c>
      <c r="D128" s="11" t="s">
        <v>606</v>
      </c>
      <c r="E128" s="15">
        <v>63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3">
        <v>63</v>
      </c>
      <c r="S128" s="12" t="s">
        <v>547</v>
      </c>
    </row>
    <row r="129" spans="1:19" ht="12.75">
      <c r="A129" t="s">
        <v>841</v>
      </c>
      <c r="B129" t="s">
        <v>842</v>
      </c>
      <c r="C129" s="11" t="s">
        <v>584</v>
      </c>
      <c r="D129" s="11" t="s">
        <v>606</v>
      </c>
      <c r="E129" s="15">
        <v>81.5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3">
        <v>81.5</v>
      </c>
      <c r="S129" s="12" t="s">
        <v>547</v>
      </c>
    </row>
    <row r="130" spans="1:19" ht="12.75">
      <c r="A130" t="s">
        <v>843</v>
      </c>
      <c r="B130" t="s">
        <v>844</v>
      </c>
      <c r="C130" s="11" t="s">
        <v>584</v>
      </c>
      <c r="D130" s="11" t="s">
        <v>606</v>
      </c>
      <c r="E130" s="15">
        <v>245.3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3">
        <v>245.3</v>
      </c>
      <c r="S130" s="12" t="s">
        <v>547</v>
      </c>
    </row>
    <row r="131" spans="1:19" ht="12.75">
      <c r="A131" t="s">
        <v>845</v>
      </c>
      <c r="B131" t="s">
        <v>846</v>
      </c>
      <c r="C131" s="11" t="s">
        <v>584</v>
      </c>
      <c r="D131" s="11" t="s">
        <v>606</v>
      </c>
      <c r="E131" s="15">
        <v>245.9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3">
        <v>245.9</v>
      </c>
      <c r="S131" s="12" t="s">
        <v>547</v>
      </c>
    </row>
    <row r="132" spans="1:19" ht="12.75">
      <c r="A132" t="s">
        <v>847</v>
      </c>
      <c r="B132" t="s">
        <v>848</v>
      </c>
      <c r="C132" s="11" t="s">
        <v>575</v>
      </c>
      <c r="D132" s="11" t="s">
        <v>637</v>
      </c>
      <c r="E132" s="15">
        <v>2.8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3">
        <v>4</v>
      </c>
      <c r="S132" s="12" t="s">
        <v>1289</v>
      </c>
    </row>
    <row r="133" spans="1:19" ht="12.75">
      <c r="A133" t="s">
        <v>849</v>
      </c>
      <c r="B133" t="s">
        <v>849</v>
      </c>
      <c r="C133" s="11" t="s">
        <v>575</v>
      </c>
      <c r="D133" s="11" t="s">
        <v>637</v>
      </c>
      <c r="E133" s="15">
        <v>0</v>
      </c>
      <c r="F133" s="19">
        <v>0.12</v>
      </c>
      <c r="G133" s="19">
        <v>0.01</v>
      </c>
      <c r="H133" s="19">
        <v>0.06</v>
      </c>
      <c r="I133" s="19">
        <v>0.31</v>
      </c>
      <c r="J133" s="19">
        <v>0.01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3">
        <v>2</v>
      </c>
      <c r="S133" s="12" t="s">
        <v>1289</v>
      </c>
    </row>
    <row r="134" spans="1:19" ht="12.75">
      <c r="A134" t="s">
        <v>850</v>
      </c>
      <c r="B134" t="s">
        <v>851</v>
      </c>
      <c r="C134" s="11" t="s">
        <v>575</v>
      </c>
      <c r="D134" s="11" t="s">
        <v>637</v>
      </c>
      <c r="E134" s="15">
        <v>0</v>
      </c>
      <c r="F134" s="19">
        <v>1.58</v>
      </c>
      <c r="G134" s="19">
        <v>1.42</v>
      </c>
      <c r="H134" s="19">
        <v>1.34</v>
      </c>
      <c r="I134" s="19">
        <v>0.8</v>
      </c>
      <c r="J134" s="19">
        <v>2.5</v>
      </c>
      <c r="K134" s="19">
        <v>2.65</v>
      </c>
      <c r="L134" s="19">
        <v>2.67</v>
      </c>
      <c r="M134" s="19">
        <v>2.96</v>
      </c>
      <c r="N134" s="19">
        <v>3.03</v>
      </c>
      <c r="O134" s="19">
        <v>2.92</v>
      </c>
      <c r="P134" s="19">
        <v>1.93</v>
      </c>
      <c r="Q134" s="19">
        <v>1.88</v>
      </c>
      <c r="R134" s="13">
        <v>7</v>
      </c>
      <c r="S134" s="12" t="s">
        <v>1289</v>
      </c>
    </row>
    <row r="135" spans="1:19" ht="12.75">
      <c r="A135" t="s">
        <v>852</v>
      </c>
      <c r="B135" t="s">
        <v>853</v>
      </c>
      <c r="C135" s="11" t="s">
        <v>575</v>
      </c>
      <c r="D135" s="11" t="s">
        <v>601</v>
      </c>
      <c r="E135" s="15"/>
      <c r="F135" s="19">
        <v>861.29</v>
      </c>
      <c r="G135" s="19">
        <v>861.29</v>
      </c>
      <c r="H135" s="19">
        <v>855</v>
      </c>
      <c r="I135" s="19">
        <v>845</v>
      </c>
      <c r="J135" s="19">
        <v>835</v>
      </c>
      <c r="K135" s="19">
        <v>820</v>
      </c>
      <c r="L135" s="19">
        <v>813</v>
      </c>
      <c r="M135" s="19">
        <v>813</v>
      </c>
      <c r="N135" s="19">
        <v>813</v>
      </c>
      <c r="O135" s="19">
        <v>835</v>
      </c>
      <c r="P135" s="19">
        <v>850</v>
      </c>
      <c r="Q135" s="19">
        <v>861.29</v>
      </c>
      <c r="R135" s="13">
        <v>861.29</v>
      </c>
      <c r="S135" s="12" t="s">
        <v>547</v>
      </c>
    </row>
    <row r="136" spans="1:19" ht="12.75">
      <c r="A136" t="s">
        <v>854</v>
      </c>
      <c r="B136" t="s">
        <v>855</v>
      </c>
      <c r="C136" s="11" t="s">
        <v>584</v>
      </c>
      <c r="D136" s="11" t="s">
        <v>585</v>
      </c>
      <c r="E136" s="15">
        <v>0</v>
      </c>
      <c r="F136" s="19">
        <v>15.99</v>
      </c>
      <c r="G136" s="19">
        <v>21.18</v>
      </c>
      <c r="H136" s="19">
        <v>58.55</v>
      </c>
      <c r="I136" s="19">
        <v>50.38</v>
      </c>
      <c r="J136" s="19">
        <v>69.36</v>
      </c>
      <c r="K136" s="19">
        <v>75.77</v>
      </c>
      <c r="L136" s="19">
        <v>24.45</v>
      </c>
      <c r="M136" s="19">
        <v>27.62</v>
      </c>
      <c r="N136" s="19">
        <v>24.25</v>
      </c>
      <c r="O136" s="19">
        <v>24.16</v>
      </c>
      <c r="P136" s="19">
        <v>9.53</v>
      </c>
      <c r="Q136" s="19">
        <v>12.92</v>
      </c>
      <c r="R136" s="13">
        <v>362.34</v>
      </c>
      <c r="S136" s="12" t="s">
        <v>1289</v>
      </c>
    </row>
    <row r="137" spans="1:19" ht="12.75">
      <c r="A137" t="s">
        <v>856</v>
      </c>
      <c r="B137" t="s">
        <v>857</v>
      </c>
      <c r="C137" s="11" t="s">
        <v>575</v>
      </c>
      <c r="D137" s="11" t="s">
        <v>627</v>
      </c>
      <c r="E137" s="15">
        <v>29.28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3">
        <v>36.8</v>
      </c>
      <c r="S137" s="12" t="s">
        <v>1289</v>
      </c>
    </row>
    <row r="138" spans="1:19" ht="12.75">
      <c r="A138" t="s">
        <v>858</v>
      </c>
      <c r="B138" t="s">
        <v>859</v>
      </c>
      <c r="C138" s="11" t="s">
        <v>575</v>
      </c>
      <c r="D138" s="11" t="s">
        <v>606</v>
      </c>
      <c r="E138" s="15">
        <v>1122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3">
        <v>1150</v>
      </c>
      <c r="S138" s="12" t="s">
        <v>547</v>
      </c>
    </row>
    <row r="139" spans="1:19" ht="12.75">
      <c r="A139" t="s">
        <v>860</v>
      </c>
      <c r="B139" t="s">
        <v>861</v>
      </c>
      <c r="C139" s="11" t="s">
        <v>575</v>
      </c>
      <c r="D139" s="11" t="s">
        <v>606</v>
      </c>
      <c r="E139" s="15">
        <v>1118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3">
        <v>1150</v>
      </c>
      <c r="S139" s="12" t="s">
        <v>547</v>
      </c>
    </row>
    <row r="140" spans="1:19" ht="12.75">
      <c r="A140" t="s">
        <v>862</v>
      </c>
      <c r="B140" t="s">
        <v>863</v>
      </c>
      <c r="C140" s="11" t="s">
        <v>575</v>
      </c>
      <c r="D140" s="11" t="s">
        <v>579</v>
      </c>
      <c r="E140" s="15">
        <v>9.87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3">
        <v>12</v>
      </c>
      <c r="S140" s="12" t="s">
        <v>547</v>
      </c>
    </row>
    <row r="141" spans="1:19" ht="12.75">
      <c r="A141" t="s">
        <v>864</v>
      </c>
      <c r="B141" t="s">
        <v>865</v>
      </c>
      <c r="C141" s="11" t="s">
        <v>575</v>
      </c>
      <c r="D141" s="11" t="s">
        <v>627</v>
      </c>
      <c r="E141" s="15">
        <v>3.02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3">
        <v>56.2</v>
      </c>
      <c r="S141" s="12" t="s">
        <v>1289</v>
      </c>
    </row>
    <row r="142" spans="1:19" ht="12.75">
      <c r="A142" t="s">
        <v>866</v>
      </c>
      <c r="B142" t="s">
        <v>867</v>
      </c>
      <c r="C142" s="11" t="s">
        <v>584</v>
      </c>
      <c r="D142" s="11" t="s">
        <v>674</v>
      </c>
      <c r="E142" s="15">
        <v>47.95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3">
        <v>47</v>
      </c>
      <c r="S142" s="12" t="s">
        <v>1289</v>
      </c>
    </row>
    <row r="143" spans="1:19" ht="12.75">
      <c r="A143" t="s">
        <v>868</v>
      </c>
      <c r="B143" t="s">
        <v>869</v>
      </c>
      <c r="C143" s="11" t="s">
        <v>584</v>
      </c>
      <c r="D143" s="11" t="s">
        <v>585</v>
      </c>
      <c r="E143" s="15">
        <v>21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3">
        <v>21</v>
      </c>
      <c r="S143" s="12" t="s">
        <v>547</v>
      </c>
    </row>
    <row r="144" spans="1:19" ht="12.75">
      <c r="A144" t="s">
        <v>870</v>
      </c>
      <c r="B144" t="s">
        <v>871</v>
      </c>
      <c r="C144" s="11" t="s">
        <v>575</v>
      </c>
      <c r="D144" s="11" t="s">
        <v>632</v>
      </c>
      <c r="E144" s="15"/>
      <c r="F144" s="19">
        <v>65.95</v>
      </c>
      <c r="G144" s="19">
        <v>66.32</v>
      </c>
      <c r="H144" s="19">
        <v>67.86</v>
      </c>
      <c r="I144" s="19">
        <v>65.21</v>
      </c>
      <c r="J144" s="19">
        <v>70.1</v>
      </c>
      <c r="K144" s="19">
        <v>72</v>
      </c>
      <c r="L144" s="19">
        <v>72</v>
      </c>
      <c r="M144" s="19">
        <v>72</v>
      </c>
      <c r="N144" s="19">
        <v>72</v>
      </c>
      <c r="O144" s="19">
        <v>70.02</v>
      </c>
      <c r="P144" s="19">
        <v>67.92</v>
      </c>
      <c r="Q144" s="19">
        <v>66.81</v>
      </c>
      <c r="R144" s="13">
        <v>72</v>
      </c>
      <c r="S144" s="12" t="s">
        <v>547</v>
      </c>
    </row>
    <row r="145" spans="1:19" ht="12.75">
      <c r="A145" t="s">
        <v>872</v>
      </c>
      <c r="B145" t="s">
        <v>872</v>
      </c>
      <c r="C145" s="11" t="s">
        <v>575</v>
      </c>
      <c r="D145" s="11" t="s">
        <v>606</v>
      </c>
      <c r="E145" s="15">
        <v>159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3">
        <v>159</v>
      </c>
      <c r="S145" s="12" t="s">
        <v>547</v>
      </c>
    </row>
    <row r="146" spans="1:19" ht="12.75">
      <c r="A146" t="s">
        <v>873</v>
      </c>
      <c r="B146" t="s">
        <v>874</v>
      </c>
      <c r="C146" s="11" t="s">
        <v>575</v>
      </c>
      <c r="D146" s="11" t="s">
        <v>627</v>
      </c>
      <c r="E146" s="15">
        <v>46.58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3">
        <v>55.3</v>
      </c>
      <c r="S146" s="12" t="s">
        <v>1289</v>
      </c>
    </row>
    <row r="147" spans="1:19" ht="12.75">
      <c r="A147" t="s">
        <v>875</v>
      </c>
      <c r="B147" t="s">
        <v>876</v>
      </c>
      <c r="C147" s="11" t="s">
        <v>575</v>
      </c>
      <c r="D147" s="11" t="s">
        <v>601</v>
      </c>
      <c r="E147" s="15">
        <v>5.6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3">
        <v>80.5</v>
      </c>
      <c r="S147" s="12" t="s">
        <v>1289</v>
      </c>
    </row>
    <row r="148" spans="1:19" ht="12.75">
      <c r="A148" t="s">
        <v>877</v>
      </c>
      <c r="B148" t="s">
        <v>878</v>
      </c>
      <c r="C148" s="11" t="s">
        <v>584</v>
      </c>
      <c r="D148" s="11" t="s">
        <v>585</v>
      </c>
      <c r="E148" s="15"/>
      <c r="F148" s="19">
        <v>36</v>
      </c>
      <c r="G148" s="19">
        <v>36</v>
      </c>
      <c r="H148" s="19">
        <v>36</v>
      </c>
      <c r="I148" s="19">
        <v>36</v>
      </c>
      <c r="J148" s="19">
        <v>36</v>
      </c>
      <c r="K148" s="19">
        <v>36</v>
      </c>
      <c r="L148" s="19">
        <v>36</v>
      </c>
      <c r="M148" s="19">
        <v>36</v>
      </c>
      <c r="N148" s="19">
        <v>36</v>
      </c>
      <c r="O148" s="19">
        <v>36</v>
      </c>
      <c r="P148" s="19">
        <v>36</v>
      </c>
      <c r="Q148" s="19">
        <v>36</v>
      </c>
      <c r="R148" s="13">
        <v>41.4</v>
      </c>
      <c r="S148" s="12" t="s">
        <v>547</v>
      </c>
    </row>
    <row r="149" spans="1:19" ht="12.75">
      <c r="A149" t="s">
        <v>879</v>
      </c>
      <c r="B149" t="s">
        <v>880</v>
      </c>
      <c r="C149" s="11" t="s">
        <v>575</v>
      </c>
      <c r="D149" s="11" t="s">
        <v>637</v>
      </c>
      <c r="E149" s="15">
        <v>0</v>
      </c>
      <c r="F149" s="19">
        <v>26</v>
      </c>
      <c r="G149" s="19">
        <v>26</v>
      </c>
      <c r="H149" s="19">
        <v>26</v>
      </c>
      <c r="I149" s="19">
        <v>26</v>
      </c>
      <c r="J149" s="19">
        <v>26</v>
      </c>
      <c r="K149" s="19">
        <v>26</v>
      </c>
      <c r="L149" s="19">
        <v>26</v>
      </c>
      <c r="M149" s="19">
        <v>26</v>
      </c>
      <c r="N149" s="19">
        <v>26</v>
      </c>
      <c r="O149" s="19">
        <v>26</v>
      </c>
      <c r="P149" s="19">
        <v>26</v>
      </c>
      <c r="Q149" s="19">
        <v>26</v>
      </c>
      <c r="R149" s="13">
        <v>26</v>
      </c>
      <c r="S149" s="12" t="s">
        <v>1289</v>
      </c>
    </row>
    <row r="150" spans="1:19" ht="12.75">
      <c r="A150" t="s">
        <v>881</v>
      </c>
      <c r="B150" t="s">
        <v>882</v>
      </c>
      <c r="C150" s="11" t="s">
        <v>575</v>
      </c>
      <c r="D150" s="11" t="s">
        <v>637</v>
      </c>
      <c r="E150" s="15">
        <v>0</v>
      </c>
      <c r="F150" s="19">
        <v>27.4</v>
      </c>
      <c r="G150" s="19">
        <v>27.4</v>
      </c>
      <c r="H150" s="19">
        <v>27.4</v>
      </c>
      <c r="I150" s="19">
        <v>27.4</v>
      </c>
      <c r="J150" s="19">
        <v>27.4</v>
      </c>
      <c r="K150" s="19">
        <v>27.4</v>
      </c>
      <c r="L150" s="19">
        <v>27.4</v>
      </c>
      <c r="M150" s="19">
        <v>27.4</v>
      </c>
      <c r="N150" s="19">
        <v>27.4</v>
      </c>
      <c r="O150" s="19">
        <v>27.4</v>
      </c>
      <c r="P150" s="19">
        <v>27.4</v>
      </c>
      <c r="Q150" s="19">
        <v>27.4</v>
      </c>
      <c r="R150" s="13">
        <v>28.9</v>
      </c>
      <c r="S150" s="12" t="s">
        <v>1289</v>
      </c>
    </row>
    <row r="151" spans="1:19" ht="12.75">
      <c r="A151" t="s">
        <v>883</v>
      </c>
      <c r="B151" t="s">
        <v>884</v>
      </c>
      <c r="C151" s="11" t="s">
        <v>575</v>
      </c>
      <c r="D151" s="11" t="s">
        <v>637</v>
      </c>
      <c r="E151" s="15">
        <v>0</v>
      </c>
      <c r="F151" s="19">
        <v>49.5</v>
      </c>
      <c r="G151" s="19">
        <v>49.5</v>
      </c>
      <c r="H151" s="19">
        <v>49.5</v>
      </c>
      <c r="I151" s="19">
        <v>49.5</v>
      </c>
      <c r="J151" s="19">
        <v>49.5</v>
      </c>
      <c r="K151" s="19">
        <v>49.5</v>
      </c>
      <c r="L151" s="19">
        <v>49.5</v>
      </c>
      <c r="M151" s="19">
        <v>49.5</v>
      </c>
      <c r="N151" s="19">
        <v>49.5</v>
      </c>
      <c r="O151" s="19">
        <v>49.5</v>
      </c>
      <c r="P151" s="19">
        <v>49.5</v>
      </c>
      <c r="Q151" s="19">
        <v>49.5</v>
      </c>
      <c r="R151" s="13">
        <v>50</v>
      </c>
      <c r="S151" s="12" t="s">
        <v>1289</v>
      </c>
    </row>
    <row r="152" spans="1:19" ht="12.75">
      <c r="A152" t="s">
        <v>885</v>
      </c>
      <c r="B152" t="s">
        <v>886</v>
      </c>
      <c r="C152" s="11" t="s">
        <v>575</v>
      </c>
      <c r="D152" s="11" t="s">
        <v>606</v>
      </c>
      <c r="E152" s="15">
        <v>0</v>
      </c>
      <c r="F152" s="19">
        <v>5.77</v>
      </c>
      <c r="G152" s="19">
        <v>5.15</v>
      </c>
      <c r="H152" s="19">
        <v>13.96</v>
      </c>
      <c r="I152" s="19">
        <v>10.88</v>
      </c>
      <c r="J152" s="19">
        <v>4.33</v>
      </c>
      <c r="K152" s="19">
        <v>13.62</v>
      </c>
      <c r="L152" s="19">
        <v>7.55</v>
      </c>
      <c r="M152" s="19">
        <v>6.9</v>
      </c>
      <c r="N152" s="19">
        <v>4.71</v>
      </c>
      <c r="O152" s="19">
        <v>4.19</v>
      </c>
      <c r="P152" s="19">
        <v>7.21</v>
      </c>
      <c r="Q152" s="19">
        <v>3.54</v>
      </c>
      <c r="R152" s="13">
        <v>18.5</v>
      </c>
      <c r="S152" s="12" t="s">
        <v>1289</v>
      </c>
    </row>
    <row r="153" spans="1:19" ht="12.75">
      <c r="A153" t="s">
        <v>887</v>
      </c>
      <c r="B153" t="s">
        <v>888</v>
      </c>
      <c r="C153" s="11" t="s">
        <v>575</v>
      </c>
      <c r="D153" s="11" t="s">
        <v>601</v>
      </c>
      <c r="E153" s="15">
        <v>147.8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3">
        <v>147.8</v>
      </c>
      <c r="S153" s="12" t="s">
        <v>547</v>
      </c>
    </row>
    <row r="154" spans="1:19" ht="12.75">
      <c r="A154" t="s">
        <v>889</v>
      </c>
      <c r="B154" t="s">
        <v>890</v>
      </c>
      <c r="C154" s="11" t="s">
        <v>575</v>
      </c>
      <c r="D154" s="11" t="s">
        <v>637</v>
      </c>
      <c r="E154" s="15">
        <v>0</v>
      </c>
      <c r="F154" s="19">
        <v>22</v>
      </c>
      <c r="G154" s="19">
        <v>22</v>
      </c>
      <c r="H154" s="19">
        <v>22</v>
      </c>
      <c r="I154" s="19">
        <v>22</v>
      </c>
      <c r="J154" s="19">
        <v>22</v>
      </c>
      <c r="K154" s="19">
        <v>22</v>
      </c>
      <c r="L154" s="19">
        <v>22</v>
      </c>
      <c r="M154" s="19">
        <v>22</v>
      </c>
      <c r="N154" s="19">
        <v>22</v>
      </c>
      <c r="O154" s="19">
        <v>22</v>
      </c>
      <c r="P154" s="19">
        <v>22</v>
      </c>
      <c r="Q154" s="19">
        <v>22</v>
      </c>
      <c r="R154" s="13">
        <v>22</v>
      </c>
      <c r="S154" s="12" t="s">
        <v>1289</v>
      </c>
    </row>
    <row r="155" spans="1:19" ht="12.75">
      <c r="A155" t="s">
        <v>891</v>
      </c>
      <c r="B155" t="s">
        <v>892</v>
      </c>
      <c r="C155" s="11" t="s">
        <v>575</v>
      </c>
      <c r="D155" s="11" t="s">
        <v>637</v>
      </c>
      <c r="E155" s="15">
        <v>0</v>
      </c>
      <c r="F155" s="19">
        <v>26</v>
      </c>
      <c r="G155" s="19">
        <v>26</v>
      </c>
      <c r="H155" s="19">
        <v>26</v>
      </c>
      <c r="I155" s="19">
        <v>26</v>
      </c>
      <c r="J155" s="19">
        <v>26</v>
      </c>
      <c r="K155" s="19">
        <v>26</v>
      </c>
      <c r="L155" s="19">
        <v>26</v>
      </c>
      <c r="M155" s="19">
        <v>26</v>
      </c>
      <c r="N155" s="19">
        <v>26</v>
      </c>
      <c r="O155" s="19">
        <v>26</v>
      </c>
      <c r="P155" s="19">
        <v>26</v>
      </c>
      <c r="Q155" s="19">
        <v>26</v>
      </c>
      <c r="R155" s="13">
        <v>26</v>
      </c>
      <c r="S155" s="12" t="s">
        <v>1289</v>
      </c>
    </row>
    <row r="156" spans="1:19" ht="12.75">
      <c r="A156" t="s">
        <v>893</v>
      </c>
      <c r="B156" t="s">
        <v>894</v>
      </c>
      <c r="C156" s="11" t="s">
        <v>584</v>
      </c>
      <c r="D156" s="11" t="s">
        <v>585</v>
      </c>
      <c r="E156" s="15">
        <v>227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3">
        <v>236.8</v>
      </c>
      <c r="S156" s="12" t="s">
        <v>547</v>
      </c>
    </row>
    <row r="157" spans="1:19" ht="12.75">
      <c r="A157" t="s">
        <v>895</v>
      </c>
      <c r="B157" t="s">
        <v>896</v>
      </c>
      <c r="C157" s="11" t="s">
        <v>584</v>
      </c>
      <c r="D157" s="11" t="s">
        <v>598</v>
      </c>
      <c r="E157" s="15">
        <v>0</v>
      </c>
      <c r="F157" s="19">
        <v>207</v>
      </c>
      <c r="G157" s="19">
        <v>207</v>
      </c>
      <c r="H157" s="19">
        <v>207</v>
      </c>
      <c r="I157" s="19">
        <v>207</v>
      </c>
      <c r="J157" s="19">
        <v>207</v>
      </c>
      <c r="K157" s="19">
        <v>207</v>
      </c>
      <c r="L157" s="19">
        <v>207</v>
      </c>
      <c r="M157" s="19">
        <v>207</v>
      </c>
      <c r="N157" s="19">
        <v>207</v>
      </c>
      <c r="O157" s="19">
        <v>207</v>
      </c>
      <c r="P157" s="19">
        <v>207</v>
      </c>
      <c r="Q157" s="19">
        <v>207</v>
      </c>
      <c r="R157" s="13">
        <v>199</v>
      </c>
      <c r="S157" s="12" t="s">
        <v>1289</v>
      </c>
    </row>
    <row r="158" spans="1:19" ht="12.75">
      <c r="A158" t="s">
        <v>897</v>
      </c>
      <c r="B158" t="s">
        <v>897</v>
      </c>
      <c r="C158" s="11" t="s">
        <v>584</v>
      </c>
      <c r="D158" s="11" t="s">
        <v>598</v>
      </c>
      <c r="E158" s="15">
        <v>148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3">
        <v>840</v>
      </c>
      <c r="S158" s="12" t="s">
        <v>547</v>
      </c>
    </row>
    <row r="159" spans="1:19" ht="12.75">
      <c r="A159" t="s">
        <v>898</v>
      </c>
      <c r="B159" t="s">
        <v>899</v>
      </c>
      <c r="C159" s="11" t="s">
        <v>584</v>
      </c>
      <c r="D159" s="11" t="s">
        <v>674</v>
      </c>
      <c r="E159" s="15">
        <v>1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3">
        <v>1</v>
      </c>
      <c r="S159" s="12" t="s">
        <v>1289</v>
      </c>
    </row>
    <row r="160" spans="1:19" ht="12.75">
      <c r="A160" t="s">
        <v>900</v>
      </c>
      <c r="B160" t="s">
        <v>901</v>
      </c>
      <c r="C160" s="11" t="s">
        <v>584</v>
      </c>
      <c r="D160" s="11" t="s">
        <v>674</v>
      </c>
      <c r="E160" s="15">
        <v>42.2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3">
        <v>45.42</v>
      </c>
      <c r="S160" s="12" t="s">
        <v>547</v>
      </c>
    </row>
    <row r="161" spans="1:19" ht="12.75">
      <c r="A161" t="s">
        <v>902</v>
      </c>
      <c r="B161" t="s">
        <v>903</v>
      </c>
      <c r="C161" s="11" t="s">
        <v>584</v>
      </c>
      <c r="D161" s="11" t="s">
        <v>674</v>
      </c>
      <c r="E161" s="15">
        <v>16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3">
        <v>16.36</v>
      </c>
      <c r="S161" s="12" t="s">
        <v>547</v>
      </c>
    </row>
    <row r="162" spans="1:19" ht="12.75">
      <c r="A162" t="s">
        <v>904</v>
      </c>
      <c r="B162" t="s">
        <v>905</v>
      </c>
      <c r="C162" s="11" t="s">
        <v>575</v>
      </c>
      <c r="D162" s="11" t="s">
        <v>637</v>
      </c>
      <c r="E162" s="15">
        <v>11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3">
        <v>11</v>
      </c>
      <c r="S162" s="12" t="s">
        <v>547</v>
      </c>
    </row>
    <row r="163" spans="1:19" ht="12.75">
      <c r="A163" t="s">
        <v>906</v>
      </c>
      <c r="B163" t="s">
        <v>907</v>
      </c>
      <c r="C163" s="11" t="s">
        <v>575</v>
      </c>
      <c r="D163" s="11" t="s">
        <v>637</v>
      </c>
      <c r="E163" s="15">
        <v>11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3">
        <v>11</v>
      </c>
      <c r="S163" s="12" t="s">
        <v>547</v>
      </c>
    </row>
    <row r="164" spans="1:19" ht="12.75">
      <c r="A164" t="s">
        <v>908</v>
      </c>
      <c r="B164" t="s">
        <v>909</v>
      </c>
      <c r="C164" s="11" t="s">
        <v>575</v>
      </c>
      <c r="D164" s="11" t="s">
        <v>606</v>
      </c>
      <c r="E164" s="15">
        <v>0</v>
      </c>
      <c r="F164" s="19">
        <v>98</v>
      </c>
      <c r="G164" s="19">
        <v>98</v>
      </c>
      <c r="H164" s="19">
        <v>98</v>
      </c>
      <c r="I164" s="19">
        <v>98</v>
      </c>
      <c r="J164" s="19">
        <v>98</v>
      </c>
      <c r="K164" s="19">
        <v>98</v>
      </c>
      <c r="L164" s="19">
        <v>98</v>
      </c>
      <c r="M164" s="19">
        <v>98</v>
      </c>
      <c r="N164" s="19">
        <v>98</v>
      </c>
      <c r="O164" s="19">
        <v>98</v>
      </c>
      <c r="P164" s="19">
        <v>98</v>
      </c>
      <c r="Q164" s="19">
        <v>98</v>
      </c>
      <c r="R164" s="13">
        <v>101.5</v>
      </c>
      <c r="S164" s="12" t="s">
        <v>1289</v>
      </c>
    </row>
    <row r="165" spans="1:19" ht="12.75">
      <c r="A165" t="s">
        <v>910</v>
      </c>
      <c r="B165" t="s">
        <v>911</v>
      </c>
      <c r="C165" s="11" t="s">
        <v>575</v>
      </c>
      <c r="D165" s="11" t="s">
        <v>606</v>
      </c>
      <c r="E165" s="15"/>
      <c r="F165" s="19">
        <v>1.8</v>
      </c>
      <c r="G165" s="19">
        <v>2.4</v>
      </c>
      <c r="H165" s="19">
        <v>2.7</v>
      </c>
      <c r="I165" s="19">
        <v>2.2</v>
      </c>
      <c r="J165" s="19">
        <v>1.6</v>
      </c>
      <c r="K165" s="19">
        <v>1.7</v>
      </c>
      <c r="L165" s="19">
        <v>2.2</v>
      </c>
      <c r="M165" s="19">
        <v>2</v>
      </c>
      <c r="N165" s="19">
        <v>1.4</v>
      </c>
      <c r="O165" s="19">
        <v>0.4</v>
      </c>
      <c r="P165" s="19">
        <v>0.1</v>
      </c>
      <c r="Q165" s="19">
        <v>0.9</v>
      </c>
      <c r="R165" s="13">
        <v>4.9</v>
      </c>
      <c r="S165" s="12" t="s">
        <v>547</v>
      </c>
    </row>
    <row r="166" spans="1:19" ht="12.75">
      <c r="A166" t="s">
        <v>912</v>
      </c>
      <c r="B166" t="s">
        <v>913</v>
      </c>
      <c r="C166" s="11" t="s">
        <v>575</v>
      </c>
      <c r="D166" s="11" t="s">
        <v>606</v>
      </c>
      <c r="E166" s="15">
        <v>550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3">
        <v>551.7</v>
      </c>
      <c r="S166" s="12" t="s">
        <v>547</v>
      </c>
    </row>
    <row r="167" spans="1:19" ht="12.75">
      <c r="A167" t="s">
        <v>914</v>
      </c>
      <c r="B167" t="s">
        <v>915</v>
      </c>
      <c r="C167" s="11" t="s">
        <v>584</v>
      </c>
      <c r="D167" s="11" t="s">
        <v>585</v>
      </c>
      <c r="E167" s="15">
        <v>0.29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3">
        <v>18.51</v>
      </c>
      <c r="S167" s="12" t="s">
        <v>1289</v>
      </c>
    </row>
    <row r="168" spans="1:19" ht="12.75">
      <c r="A168" t="s">
        <v>916</v>
      </c>
      <c r="B168" t="s">
        <v>917</v>
      </c>
      <c r="C168" s="11" t="s">
        <v>575</v>
      </c>
      <c r="D168" s="11" t="s">
        <v>579</v>
      </c>
      <c r="E168" s="15">
        <v>11.25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3">
        <v>11.25</v>
      </c>
      <c r="S168" s="12" t="s">
        <v>1289</v>
      </c>
    </row>
    <row r="169" spans="1:19" ht="12.75">
      <c r="A169" t="s">
        <v>918</v>
      </c>
      <c r="B169" t="s">
        <v>919</v>
      </c>
      <c r="C169" s="11" t="s">
        <v>584</v>
      </c>
      <c r="D169" s="11" t="s">
        <v>585</v>
      </c>
      <c r="E169" s="15">
        <v>335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3">
        <v>335</v>
      </c>
      <c r="S169" s="12" t="s">
        <v>547</v>
      </c>
    </row>
    <row r="170" spans="1:19" ht="12.75">
      <c r="A170" t="s">
        <v>920</v>
      </c>
      <c r="B170" t="s">
        <v>921</v>
      </c>
      <c r="C170" s="11" t="s">
        <v>584</v>
      </c>
      <c r="D170" s="11" t="s">
        <v>585</v>
      </c>
      <c r="E170" s="15">
        <v>335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3">
        <v>335</v>
      </c>
      <c r="S170" s="12" t="s">
        <v>547</v>
      </c>
    </row>
    <row r="171" spans="1:19" ht="12.75">
      <c r="A171" t="s">
        <v>922</v>
      </c>
      <c r="B171" t="s">
        <v>923</v>
      </c>
      <c r="C171" s="11" t="s">
        <v>584</v>
      </c>
      <c r="D171" s="11" t="s">
        <v>674</v>
      </c>
      <c r="E171" s="15">
        <v>106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3">
        <v>106</v>
      </c>
      <c r="S171" s="12" t="s">
        <v>547</v>
      </c>
    </row>
    <row r="172" spans="1:19" ht="12.75">
      <c r="A172" t="s">
        <v>924</v>
      </c>
      <c r="B172" t="s">
        <v>925</v>
      </c>
      <c r="C172" s="11" t="s">
        <v>584</v>
      </c>
      <c r="D172" s="11" t="s">
        <v>674</v>
      </c>
      <c r="E172" s="15">
        <v>103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3">
        <v>104</v>
      </c>
      <c r="S172" s="12" t="s">
        <v>547</v>
      </c>
    </row>
    <row r="173" spans="1:19" ht="12.75">
      <c r="A173" t="s">
        <v>926</v>
      </c>
      <c r="B173" t="s">
        <v>927</v>
      </c>
      <c r="C173" s="11" t="s">
        <v>584</v>
      </c>
      <c r="D173" s="11" t="s">
        <v>674</v>
      </c>
      <c r="E173" s="15">
        <v>109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3">
        <v>110</v>
      </c>
      <c r="S173" s="12" t="s">
        <v>547</v>
      </c>
    </row>
    <row r="174" spans="1:19" ht="12.75">
      <c r="A174" t="s">
        <v>928</v>
      </c>
      <c r="B174" t="s">
        <v>929</v>
      </c>
      <c r="C174" s="11" t="s">
        <v>584</v>
      </c>
      <c r="D174" s="11" t="s">
        <v>674</v>
      </c>
      <c r="E174" s="15">
        <v>299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3">
        <v>300</v>
      </c>
      <c r="S174" s="12" t="s">
        <v>547</v>
      </c>
    </row>
    <row r="175" spans="1:19" ht="12.75">
      <c r="A175" t="s">
        <v>930</v>
      </c>
      <c r="B175" t="s">
        <v>931</v>
      </c>
      <c r="C175" s="11" t="s">
        <v>584</v>
      </c>
      <c r="D175" s="11" t="s">
        <v>674</v>
      </c>
      <c r="E175" s="15">
        <v>329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3">
        <v>330</v>
      </c>
      <c r="S175" s="12" t="s">
        <v>547</v>
      </c>
    </row>
    <row r="176" spans="1:19" ht="12.75">
      <c r="A176" t="s">
        <v>932</v>
      </c>
      <c r="B176" t="s">
        <v>933</v>
      </c>
      <c r="C176" s="11" t="s">
        <v>584</v>
      </c>
      <c r="D176" s="11" t="s">
        <v>674</v>
      </c>
      <c r="E176" s="15">
        <v>14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3">
        <v>14.5</v>
      </c>
      <c r="S176" s="12" t="s">
        <v>547</v>
      </c>
    </row>
    <row r="177" spans="1:19" ht="12.75">
      <c r="A177" t="s">
        <v>934</v>
      </c>
      <c r="B177" t="s">
        <v>935</v>
      </c>
      <c r="C177" s="11" t="s">
        <v>584</v>
      </c>
      <c r="D177" s="11" t="s">
        <v>674</v>
      </c>
      <c r="E177" s="15">
        <v>45.5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3">
        <v>48.04</v>
      </c>
      <c r="S177" s="12" t="s">
        <v>547</v>
      </c>
    </row>
    <row r="178" spans="1:19" ht="12.75">
      <c r="A178" s="35" t="s">
        <v>1309</v>
      </c>
      <c r="B178" s="35" t="s">
        <v>1310</v>
      </c>
      <c r="C178" s="11" t="s">
        <v>584</v>
      </c>
      <c r="D178" s="11" t="s">
        <v>674</v>
      </c>
      <c r="E178" s="15">
        <v>35.5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3">
        <v>35.5</v>
      </c>
      <c r="S178" s="12" t="s">
        <v>547</v>
      </c>
    </row>
    <row r="179" spans="1:19" ht="12.75">
      <c r="A179" t="s">
        <v>936</v>
      </c>
      <c r="B179" t="s">
        <v>937</v>
      </c>
      <c r="C179" s="11" t="s">
        <v>584</v>
      </c>
      <c r="D179" s="11" t="s">
        <v>674</v>
      </c>
      <c r="E179" s="15">
        <v>47.39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3">
        <v>50.3</v>
      </c>
      <c r="S179" s="12" t="s">
        <v>1289</v>
      </c>
    </row>
    <row r="180" spans="1:19" ht="12.75">
      <c r="A180" t="s">
        <v>938</v>
      </c>
      <c r="B180" t="s">
        <v>939</v>
      </c>
      <c r="C180" s="11" t="s">
        <v>584</v>
      </c>
      <c r="D180" s="11" t="s">
        <v>585</v>
      </c>
      <c r="E180" s="15">
        <v>0</v>
      </c>
      <c r="F180" s="19">
        <v>0.53</v>
      </c>
      <c r="G180" s="19">
        <v>0.48</v>
      </c>
      <c r="H180" s="19">
        <v>0.55</v>
      </c>
      <c r="I180" s="19">
        <v>1.71</v>
      </c>
      <c r="J180" s="19">
        <v>1.47</v>
      </c>
      <c r="K180" s="19">
        <v>1.08</v>
      </c>
      <c r="L180" s="19">
        <v>0.78</v>
      </c>
      <c r="M180" s="19">
        <v>0.61</v>
      </c>
      <c r="N180" s="19">
        <v>0.53</v>
      </c>
      <c r="O180" s="19">
        <v>0.56</v>
      </c>
      <c r="P180" s="19">
        <v>0.8</v>
      </c>
      <c r="Q180" s="19">
        <v>0.88</v>
      </c>
      <c r="R180" s="13">
        <v>2.56</v>
      </c>
      <c r="S180" s="12" t="s">
        <v>1289</v>
      </c>
    </row>
    <row r="181" spans="1:19" ht="12.75">
      <c r="A181" t="s">
        <v>940</v>
      </c>
      <c r="B181" t="s">
        <v>941</v>
      </c>
      <c r="C181" s="11" t="s">
        <v>584</v>
      </c>
      <c r="D181" s="11" t="s">
        <v>585</v>
      </c>
      <c r="E181" s="15">
        <v>17.66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3">
        <v>41.06</v>
      </c>
      <c r="S181" s="12" t="s">
        <v>1289</v>
      </c>
    </row>
    <row r="182" spans="1:19" ht="12.75">
      <c r="A182" t="s">
        <v>942</v>
      </c>
      <c r="B182" t="s">
        <v>942</v>
      </c>
      <c r="C182" s="11" t="s">
        <v>584</v>
      </c>
      <c r="D182" s="11" t="s">
        <v>585</v>
      </c>
      <c r="E182" s="15">
        <v>42.53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3">
        <v>46</v>
      </c>
      <c r="S182" s="12" t="s">
        <v>547</v>
      </c>
    </row>
    <row r="183" spans="1:19" ht="12.75">
      <c r="A183" t="s">
        <v>943</v>
      </c>
      <c r="B183" t="s">
        <v>944</v>
      </c>
      <c r="C183" s="11" t="s">
        <v>584</v>
      </c>
      <c r="D183" s="11" t="s">
        <v>585</v>
      </c>
      <c r="E183" s="15">
        <v>21.19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3">
        <v>24</v>
      </c>
      <c r="S183" s="12" t="s">
        <v>547</v>
      </c>
    </row>
    <row r="184" spans="1:19" ht="12.75">
      <c r="A184" t="s">
        <v>945</v>
      </c>
      <c r="B184" t="s">
        <v>946</v>
      </c>
      <c r="C184" s="11" t="s">
        <v>584</v>
      </c>
      <c r="D184" s="11" t="s">
        <v>585</v>
      </c>
      <c r="E184" s="15">
        <v>2.1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3">
        <v>2.1</v>
      </c>
      <c r="S184" s="12" t="s">
        <v>1289</v>
      </c>
    </row>
    <row r="185" spans="1:19" ht="12.75">
      <c r="A185" t="s">
        <v>947</v>
      </c>
      <c r="B185" t="s">
        <v>948</v>
      </c>
      <c r="C185" s="11" t="s">
        <v>584</v>
      </c>
      <c r="D185" s="11" t="s">
        <v>585</v>
      </c>
      <c r="E185" s="15">
        <v>320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3">
        <v>320</v>
      </c>
      <c r="S185" s="12" t="s">
        <v>547</v>
      </c>
    </row>
    <row r="186" spans="1:19" ht="12.75">
      <c r="A186" t="s">
        <v>949</v>
      </c>
      <c r="B186" t="s">
        <v>950</v>
      </c>
      <c r="C186" s="11" t="s">
        <v>584</v>
      </c>
      <c r="D186" s="11" t="s">
        <v>585</v>
      </c>
      <c r="E186" s="15">
        <v>320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3">
        <v>320</v>
      </c>
      <c r="S186" s="12" t="s">
        <v>547</v>
      </c>
    </row>
    <row r="187" spans="1:19" ht="12.75">
      <c r="A187" t="s">
        <v>951</v>
      </c>
      <c r="B187" t="s">
        <v>952</v>
      </c>
      <c r="C187" s="11" t="s">
        <v>575</v>
      </c>
      <c r="D187" s="11" t="s">
        <v>579</v>
      </c>
      <c r="E187" s="15">
        <v>0</v>
      </c>
      <c r="F187" s="19">
        <v>32.31</v>
      </c>
      <c r="G187" s="19">
        <v>31.55</v>
      </c>
      <c r="H187" s="19">
        <v>37.18</v>
      </c>
      <c r="I187" s="19">
        <v>48.43</v>
      </c>
      <c r="J187" s="19">
        <v>57.45</v>
      </c>
      <c r="K187" s="19">
        <v>71.08</v>
      </c>
      <c r="L187" s="19">
        <v>70.24</v>
      </c>
      <c r="M187" s="19">
        <v>61.77</v>
      </c>
      <c r="N187" s="19">
        <v>53.48</v>
      </c>
      <c r="O187" s="19">
        <v>47.74</v>
      </c>
      <c r="P187" s="19">
        <v>46.06</v>
      </c>
      <c r="Q187" s="19">
        <v>45.39</v>
      </c>
      <c r="R187" s="13">
        <v>94.5</v>
      </c>
      <c r="S187" s="12" t="s">
        <v>1289</v>
      </c>
    </row>
    <row r="188" spans="1:19" ht="12.75">
      <c r="A188" t="s">
        <v>953</v>
      </c>
      <c r="B188" t="s">
        <v>954</v>
      </c>
      <c r="C188" s="11" t="s">
        <v>575</v>
      </c>
      <c r="D188" s="11" t="s">
        <v>679</v>
      </c>
      <c r="E188" s="15">
        <v>14.99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3">
        <v>19.9</v>
      </c>
      <c r="S188" s="12" t="s">
        <v>1289</v>
      </c>
    </row>
    <row r="189" spans="1:19" ht="12.75">
      <c r="A189" t="s">
        <v>955</v>
      </c>
      <c r="B189" t="s">
        <v>956</v>
      </c>
      <c r="C189" s="11" t="s">
        <v>575</v>
      </c>
      <c r="D189" s="11" t="s">
        <v>606</v>
      </c>
      <c r="E189" s="15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3">
        <v>34.5</v>
      </c>
      <c r="S189" s="12" t="s">
        <v>1289</v>
      </c>
    </row>
    <row r="190" spans="1:19" ht="12.75">
      <c r="A190" t="s">
        <v>957</v>
      </c>
      <c r="B190" t="s">
        <v>958</v>
      </c>
      <c r="C190" s="11" t="s">
        <v>575</v>
      </c>
      <c r="D190" s="11" t="s">
        <v>627</v>
      </c>
      <c r="E190" s="15">
        <v>2.17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3">
        <v>17.25</v>
      </c>
      <c r="S190" s="12" t="s">
        <v>547</v>
      </c>
    </row>
    <row r="191" spans="1:19" ht="12.75">
      <c r="A191" t="s">
        <v>538</v>
      </c>
      <c r="B191" t="s">
        <v>1286</v>
      </c>
      <c r="C191" s="11" t="s">
        <v>575</v>
      </c>
      <c r="D191" s="11" t="s">
        <v>601</v>
      </c>
      <c r="E191" s="15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3">
        <v>11.5</v>
      </c>
      <c r="S191" s="12" t="s">
        <v>1289</v>
      </c>
    </row>
    <row r="192" spans="1:19" ht="12.75">
      <c r="A192" t="s">
        <v>959</v>
      </c>
      <c r="B192" t="s">
        <v>960</v>
      </c>
      <c r="C192" s="11" t="s">
        <v>575</v>
      </c>
      <c r="D192" s="11" t="s">
        <v>606</v>
      </c>
      <c r="E192" s="15">
        <v>0</v>
      </c>
      <c r="F192" s="19">
        <v>0.85</v>
      </c>
      <c r="G192" s="19">
        <v>0.98</v>
      </c>
      <c r="H192" s="19">
        <v>2.12</v>
      </c>
      <c r="I192" s="19">
        <v>1.57</v>
      </c>
      <c r="J192" s="19">
        <v>4.64</v>
      </c>
      <c r="K192" s="19">
        <v>3.05</v>
      </c>
      <c r="L192" s="19">
        <v>3.31</v>
      </c>
      <c r="M192" s="19">
        <v>2.71</v>
      </c>
      <c r="N192" s="19">
        <v>0.88</v>
      </c>
      <c r="O192" s="19">
        <v>0.7</v>
      </c>
      <c r="P192" s="19">
        <v>0.66</v>
      </c>
      <c r="Q192" s="19">
        <v>0.64</v>
      </c>
      <c r="R192" s="13">
        <v>18.6</v>
      </c>
      <c r="S192" s="12" t="s">
        <v>1289</v>
      </c>
    </row>
    <row r="193" spans="1:19" ht="12.75">
      <c r="A193" t="s">
        <v>961</v>
      </c>
      <c r="B193" t="s">
        <v>962</v>
      </c>
      <c r="C193" s="11" t="s">
        <v>575</v>
      </c>
      <c r="D193" s="11" t="s">
        <v>601</v>
      </c>
      <c r="E193" s="15"/>
      <c r="F193" s="19">
        <v>0.91</v>
      </c>
      <c r="G193" s="19">
        <v>0.85</v>
      </c>
      <c r="H193" s="19">
        <v>4.59</v>
      </c>
      <c r="I193" s="19">
        <v>5.26</v>
      </c>
      <c r="J193" s="19">
        <v>10.09</v>
      </c>
      <c r="K193" s="19">
        <v>10.12</v>
      </c>
      <c r="L193" s="19">
        <v>9.97</v>
      </c>
      <c r="M193" s="19">
        <v>6.93</v>
      </c>
      <c r="N193" s="19">
        <v>7.71</v>
      </c>
      <c r="O193" s="19">
        <v>3.76</v>
      </c>
      <c r="P193" s="19">
        <v>1.08</v>
      </c>
      <c r="Q193" s="19">
        <v>0.79</v>
      </c>
      <c r="R193" s="13">
        <v>55</v>
      </c>
      <c r="S193" s="12" t="s">
        <v>547</v>
      </c>
    </row>
    <row r="194" spans="1:19" ht="12.75">
      <c r="A194" t="s">
        <v>963</v>
      </c>
      <c r="B194" t="s">
        <v>963</v>
      </c>
      <c r="C194" s="11" t="s">
        <v>575</v>
      </c>
      <c r="D194" s="11" t="s">
        <v>637</v>
      </c>
      <c r="E194" s="15">
        <v>0</v>
      </c>
      <c r="F194" s="19">
        <v>0.19</v>
      </c>
      <c r="G194" s="19">
        <v>0.26</v>
      </c>
      <c r="H194" s="19">
        <v>0.29</v>
      </c>
      <c r="I194" s="19">
        <v>0.35</v>
      </c>
      <c r="J194" s="19">
        <v>0.44</v>
      </c>
      <c r="K194" s="19">
        <v>0.6</v>
      </c>
      <c r="L194" s="19">
        <v>0.62</v>
      </c>
      <c r="M194" s="19">
        <v>0.56</v>
      </c>
      <c r="N194" s="19">
        <v>0.5</v>
      </c>
      <c r="O194" s="19">
        <v>0.49</v>
      </c>
      <c r="P194" s="19">
        <v>0.08</v>
      </c>
      <c r="Q194" s="19">
        <v>0.29</v>
      </c>
      <c r="R194" s="13">
        <v>0.5</v>
      </c>
      <c r="S194" s="12" t="s">
        <v>1289</v>
      </c>
    </row>
    <row r="195" spans="1:19" ht="12.75">
      <c r="A195" t="s">
        <v>964</v>
      </c>
      <c r="B195" t="s">
        <v>965</v>
      </c>
      <c r="C195" s="11" t="s">
        <v>575</v>
      </c>
      <c r="D195" s="11" t="s">
        <v>637</v>
      </c>
      <c r="E195" s="15">
        <v>0</v>
      </c>
      <c r="F195" s="19">
        <v>14.44</v>
      </c>
      <c r="G195" s="19">
        <v>14.45</v>
      </c>
      <c r="H195" s="19">
        <v>14.88</v>
      </c>
      <c r="I195" s="19">
        <v>15.41</v>
      </c>
      <c r="J195" s="19">
        <v>16.35</v>
      </c>
      <c r="K195" s="19">
        <v>17.16</v>
      </c>
      <c r="L195" s="19">
        <v>16.83</v>
      </c>
      <c r="M195" s="19">
        <v>16.01</v>
      </c>
      <c r="N195" s="19">
        <v>14.99</v>
      </c>
      <c r="O195" s="19">
        <v>14.24</v>
      </c>
      <c r="P195" s="19">
        <v>14.2</v>
      </c>
      <c r="Q195" s="19">
        <v>14.24</v>
      </c>
      <c r="R195" s="13">
        <v>18</v>
      </c>
      <c r="S195" s="12" t="s">
        <v>1289</v>
      </c>
    </row>
    <row r="196" spans="1:19" ht="12.75">
      <c r="A196" t="s">
        <v>966</v>
      </c>
      <c r="B196" t="s">
        <v>967</v>
      </c>
      <c r="C196" s="11" t="s">
        <v>575</v>
      </c>
      <c r="D196" s="11" t="s">
        <v>637</v>
      </c>
      <c r="E196" s="15">
        <v>0</v>
      </c>
      <c r="F196" s="19">
        <v>39</v>
      </c>
      <c r="G196" s="19">
        <v>39</v>
      </c>
      <c r="H196" s="19">
        <v>39</v>
      </c>
      <c r="I196" s="19">
        <v>39</v>
      </c>
      <c r="J196" s="19">
        <v>39</v>
      </c>
      <c r="K196" s="19">
        <v>39</v>
      </c>
      <c r="L196" s="19">
        <v>39</v>
      </c>
      <c r="M196" s="19">
        <v>39</v>
      </c>
      <c r="N196" s="19">
        <v>39</v>
      </c>
      <c r="O196" s="19">
        <v>39</v>
      </c>
      <c r="P196" s="19">
        <v>39</v>
      </c>
      <c r="Q196" s="19">
        <v>39</v>
      </c>
      <c r="R196" s="13">
        <v>39</v>
      </c>
      <c r="S196" s="12" t="s">
        <v>1289</v>
      </c>
    </row>
    <row r="197" spans="1:19" ht="12.75">
      <c r="A197" t="s">
        <v>968</v>
      </c>
      <c r="B197" t="s">
        <v>969</v>
      </c>
      <c r="C197" s="11" t="s">
        <v>575</v>
      </c>
      <c r="D197" s="11" t="s">
        <v>606</v>
      </c>
      <c r="E197" s="15">
        <v>0</v>
      </c>
      <c r="F197" s="19">
        <v>4.2</v>
      </c>
      <c r="G197" s="19">
        <v>8.43</v>
      </c>
      <c r="H197" s="19">
        <v>6.1</v>
      </c>
      <c r="I197" s="19">
        <v>7.12</v>
      </c>
      <c r="J197" s="19">
        <v>8.81</v>
      </c>
      <c r="K197" s="19">
        <v>0.33</v>
      </c>
      <c r="L197" s="19">
        <v>0</v>
      </c>
      <c r="M197" s="19">
        <v>0</v>
      </c>
      <c r="N197" s="19">
        <v>0</v>
      </c>
      <c r="O197" s="19">
        <v>0.16</v>
      </c>
      <c r="P197" s="19">
        <v>0.47</v>
      </c>
      <c r="Q197" s="19">
        <v>0.92</v>
      </c>
      <c r="R197" s="13">
        <v>14.3</v>
      </c>
      <c r="S197" s="12" t="s">
        <v>1289</v>
      </c>
    </row>
    <row r="198" spans="1:19" ht="12.75">
      <c r="A198" t="s">
        <v>970</v>
      </c>
      <c r="B198" t="s">
        <v>971</v>
      </c>
      <c r="C198" s="11" t="s">
        <v>575</v>
      </c>
      <c r="D198" s="11" t="s">
        <v>579</v>
      </c>
      <c r="E198" s="15">
        <v>0</v>
      </c>
      <c r="F198" s="19">
        <v>0.6</v>
      </c>
      <c r="G198" s="19">
        <v>0.92</v>
      </c>
      <c r="H198" s="19">
        <v>4.55</v>
      </c>
      <c r="I198" s="19">
        <v>5.62</v>
      </c>
      <c r="J198" s="19">
        <v>9.39</v>
      </c>
      <c r="K198" s="19">
        <v>22.58</v>
      </c>
      <c r="L198" s="19">
        <v>11.76</v>
      </c>
      <c r="M198" s="19">
        <v>5.33</v>
      </c>
      <c r="N198" s="19">
        <v>3.79</v>
      </c>
      <c r="O198" s="19">
        <v>1.5</v>
      </c>
      <c r="P198" s="19">
        <v>1.16</v>
      </c>
      <c r="Q198" s="19">
        <v>0.84</v>
      </c>
      <c r="R198" s="13">
        <v>33.7</v>
      </c>
      <c r="S198" s="12" t="s">
        <v>1289</v>
      </c>
    </row>
    <row r="199" spans="1:19" ht="12.75">
      <c r="A199" t="s">
        <v>972</v>
      </c>
      <c r="B199" t="s">
        <v>973</v>
      </c>
      <c r="C199" s="11" t="s">
        <v>575</v>
      </c>
      <c r="D199" s="11" t="s">
        <v>627</v>
      </c>
      <c r="E199" s="15">
        <v>0.09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3">
        <v>6.9</v>
      </c>
      <c r="S199" s="12" t="s">
        <v>1289</v>
      </c>
    </row>
    <row r="200" spans="1:19" ht="12.75">
      <c r="A200" t="s">
        <v>974</v>
      </c>
      <c r="B200" t="s">
        <v>974</v>
      </c>
      <c r="C200" s="11" t="s">
        <v>575</v>
      </c>
      <c r="D200" s="11" t="s">
        <v>679</v>
      </c>
      <c r="E200" s="15">
        <v>0</v>
      </c>
      <c r="F200" s="19">
        <v>1.16</v>
      </c>
      <c r="G200" s="19">
        <v>1.67</v>
      </c>
      <c r="H200" s="19">
        <v>1.68</v>
      </c>
      <c r="I200" s="19">
        <v>1.46</v>
      </c>
      <c r="J200" s="19">
        <v>1.47</v>
      </c>
      <c r="K200" s="19">
        <v>1.24</v>
      </c>
      <c r="L200" s="19">
        <v>0.96</v>
      </c>
      <c r="M200" s="19">
        <v>0.64</v>
      </c>
      <c r="N200" s="19">
        <v>0.44</v>
      </c>
      <c r="O200" s="19">
        <v>0.44</v>
      </c>
      <c r="P200" s="19">
        <v>0.69</v>
      </c>
      <c r="Q200" s="19">
        <v>0.7</v>
      </c>
      <c r="R200" s="13">
        <v>1.6</v>
      </c>
      <c r="S200" s="12" t="s">
        <v>1289</v>
      </c>
    </row>
    <row r="201" spans="1:19" ht="12.75">
      <c r="A201" t="s">
        <v>975</v>
      </c>
      <c r="B201" t="s">
        <v>976</v>
      </c>
      <c r="C201" s="11" t="s">
        <v>575</v>
      </c>
      <c r="D201" s="11" t="s">
        <v>576</v>
      </c>
      <c r="E201" s="15">
        <v>0.18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3">
        <v>1.05</v>
      </c>
      <c r="S201" s="12" t="s">
        <v>1289</v>
      </c>
    </row>
    <row r="202" spans="1:19" ht="12.75">
      <c r="A202" t="s">
        <v>977</v>
      </c>
      <c r="B202" t="s">
        <v>978</v>
      </c>
      <c r="C202" s="11" t="s">
        <v>584</v>
      </c>
      <c r="D202" s="11" t="s">
        <v>606</v>
      </c>
      <c r="E202" s="15">
        <v>0</v>
      </c>
      <c r="F202" s="19">
        <v>0</v>
      </c>
      <c r="G202" s="19">
        <v>0.01</v>
      </c>
      <c r="H202" s="19">
        <v>0.18</v>
      </c>
      <c r="I202" s="19">
        <v>2.44</v>
      </c>
      <c r="J202" s="19">
        <v>4.36</v>
      </c>
      <c r="K202" s="19">
        <v>6.52</v>
      </c>
      <c r="L202" s="19">
        <v>4.41</v>
      </c>
      <c r="M202" s="19">
        <v>7.23</v>
      </c>
      <c r="N202" s="19">
        <v>5.92</v>
      </c>
      <c r="O202" s="19">
        <v>0.51</v>
      </c>
      <c r="P202" s="19">
        <v>0</v>
      </c>
      <c r="Q202" s="19">
        <v>0</v>
      </c>
      <c r="R202" s="13">
        <v>14.2</v>
      </c>
      <c r="S202" s="12" t="s">
        <v>1289</v>
      </c>
    </row>
    <row r="203" spans="1:19" ht="12.75">
      <c r="A203" t="s">
        <v>979</v>
      </c>
      <c r="B203" t="s">
        <v>980</v>
      </c>
      <c r="C203" s="11" t="s">
        <v>584</v>
      </c>
      <c r="D203" s="11" t="s">
        <v>585</v>
      </c>
      <c r="E203" s="15">
        <v>0</v>
      </c>
      <c r="F203" s="19">
        <v>0.33</v>
      </c>
      <c r="G203" s="19">
        <v>0.37</v>
      </c>
      <c r="H203" s="19">
        <v>1.75</v>
      </c>
      <c r="I203" s="19">
        <v>1.24</v>
      </c>
      <c r="J203" s="19">
        <v>1.44</v>
      </c>
      <c r="K203" s="19">
        <v>2.46</v>
      </c>
      <c r="L203" s="19">
        <v>1.1</v>
      </c>
      <c r="M203" s="19">
        <v>1.3</v>
      </c>
      <c r="N203" s="19">
        <v>1.13</v>
      </c>
      <c r="O203" s="19">
        <v>0.73</v>
      </c>
      <c r="P203" s="19">
        <v>0.36</v>
      </c>
      <c r="Q203" s="19">
        <v>0.36</v>
      </c>
      <c r="R203" s="13">
        <v>15.75</v>
      </c>
      <c r="S203" s="12" t="s">
        <v>1289</v>
      </c>
    </row>
    <row r="204" spans="1:19" ht="12.75">
      <c r="A204" t="s">
        <v>981</v>
      </c>
      <c r="B204" t="s">
        <v>982</v>
      </c>
      <c r="C204" s="11" t="s">
        <v>584</v>
      </c>
      <c r="D204" s="11" t="s">
        <v>585</v>
      </c>
      <c r="E204" s="29"/>
      <c r="F204" s="28">
        <v>0.27390000000000003</v>
      </c>
      <c r="G204" s="28">
        <v>0.2746333333333333</v>
      </c>
      <c r="H204" s="28">
        <v>0.7822833333333332</v>
      </c>
      <c r="I204" s="28">
        <v>1.0528833333333334</v>
      </c>
      <c r="J204" s="28">
        <v>1.3625333333333334</v>
      </c>
      <c r="K204" s="28">
        <v>1.6663166666666667</v>
      </c>
      <c r="L204" s="28">
        <v>1.3014833333333333</v>
      </c>
      <c r="M204" s="28">
        <v>1.2180666666666666</v>
      </c>
      <c r="N204" s="28">
        <v>0.8805499999999999</v>
      </c>
      <c r="O204" s="28">
        <v>0.5206666666666666</v>
      </c>
      <c r="P204" s="28">
        <v>0.18846666666666667</v>
      </c>
      <c r="Q204" s="28">
        <v>0.2863666666666667</v>
      </c>
      <c r="R204" s="13">
        <v>5.5</v>
      </c>
      <c r="S204" s="12" t="s">
        <v>547</v>
      </c>
    </row>
    <row r="205" spans="1:19" ht="12.75">
      <c r="A205" t="s">
        <v>983</v>
      </c>
      <c r="B205" t="s">
        <v>984</v>
      </c>
      <c r="C205" s="11" t="s">
        <v>575</v>
      </c>
      <c r="D205" s="11" t="s">
        <v>579</v>
      </c>
      <c r="E205" s="15">
        <v>41.5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3">
        <v>46</v>
      </c>
      <c r="S205" s="12" t="s">
        <v>547</v>
      </c>
    </row>
    <row r="206" spans="1:19" ht="12.75">
      <c r="A206" t="s">
        <v>985</v>
      </c>
      <c r="B206" t="s">
        <v>986</v>
      </c>
      <c r="C206" s="11" t="s">
        <v>575</v>
      </c>
      <c r="D206" s="11" t="s">
        <v>601</v>
      </c>
      <c r="E206" s="15">
        <v>579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3">
        <v>590</v>
      </c>
      <c r="S206" s="12" t="s">
        <v>547</v>
      </c>
    </row>
    <row r="207" spans="1:19" ht="12.75">
      <c r="A207" t="s">
        <v>987</v>
      </c>
      <c r="B207" t="s">
        <v>988</v>
      </c>
      <c r="C207" s="11" t="s">
        <v>575</v>
      </c>
      <c r="D207" s="11" t="s">
        <v>576</v>
      </c>
      <c r="E207" s="24">
        <v>60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3">
        <v>72</v>
      </c>
      <c r="S207" s="12" t="s">
        <v>547</v>
      </c>
    </row>
    <row r="208" spans="1:19" ht="12.75">
      <c r="A208" t="s">
        <v>989</v>
      </c>
      <c r="B208" t="s">
        <v>990</v>
      </c>
      <c r="C208" s="11" t="s">
        <v>575</v>
      </c>
      <c r="D208" s="11" t="s">
        <v>576</v>
      </c>
      <c r="E208" s="24">
        <v>50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3">
        <v>57</v>
      </c>
      <c r="S208" s="12" t="s">
        <v>547</v>
      </c>
    </row>
    <row r="209" spans="1:19" ht="12.75">
      <c r="A209" t="s">
        <v>991</v>
      </c>
      <c r="B209" t="s">
        <v>992</v>
      </c>
      <c r="C209" s="11" t="s">
        <v>575</v>
      </c>
      <c r="D209" s="11" t="s">
        <v>576</v>
      </c>
      <c r="E209" s="24">
        <v>56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3">
        <v>95</v>
      </c>
      <c r="S209" s="12" t="s">
        <v>547</v>
      </c>
    </row>
    <row r="210" spans="1:19" ht="12.75">
      <c r="A210" t="s">
        <v>993</v>
      </c>
      <c r="B210" t="s">
        <v>994</v>
      </c>
      <c r="C210" s="11" t="s">
        <v>575</v>
      </c>
      <c r="D210" s="11" t="s">
        <v>576</v>
      </c>
      <c r="E210" s="24">
        <v>50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3">
        <v>70</v>
      </c>
      <c r="S210" s="12" t="s">
        <v>547</v>
      </c>
    </row>
    <row r="211" spans="1:19" ht="12.75">
      <c r="A211" t="s">
        <v>995</v>
      </c>
      <c r="B211" t="s">
        <v>996</v>
      </c>
      <c r="C211" s="11" t="s">
        <v>575</v>
      </c>
      <c r="D211" s="11" t="s">
        <v>576</v>
      </c>
      <c r="E211" s="24">
        <v>49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3">
        <v>85</v>
      </c>
      <c r="S211" s="12" t="s">
        <v>547</v>
      </c>
    </row>
    <row r="212" spans="1:19" ht="12.75">
      <c r="A212" t="s">
        <v>997</v>
      </c>
      <c r="B212" t="s">
        <v>997</v>
      </c>
      <c r="C212" s="11" t="s">
        <v>575</v>
      </c>
      <c r="D212" s="11" t="s">
        <v>576</v>
      </c>
      <c r="E212" s="24">
        <v>14.7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3">
        <v>17</v>
      </c>
      <c r="S212" s="12" t="s">
        <v>547</v>
      </c>
    </row>
    <row r="213" spans="1:19" ht="12.75">
      <c r="A213" t="s">
        <v>998</v>
      </c>
      <c r="B213" t="s">
        <v>999</v>
      </c>
      <c r="C213" s="11" t="s">
        <v>575</v>
      </c>
      <c r="D213" s="11" t="s">
        <v>576</v>
      </c>
      <c r="E213" s="24">
        <v>47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3">
        <v>60</v>
      </c>
      <c r="S213" s="12" t="s">
        <v>547</v>
      </c>
    </row>
    <row r="214" spans="1:19" ht="12.75">
      <c r="A214" t="s">
        <v>1000</v>
      </c>
      <c r="B214" t="s">
        <v>1001</v>
      </c>
      <c r="C214" s="11" t="s">
        <v>575</v>
      </c>
      <c r="D214" s="11" t="s">
        <v>576</v>
      </c>
      <c r="E214" s="24">
        <v>45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3">
        <v>72</v>
      </c>
      <c r="S214" s="12" t="s">
        <v>547</v>
      </c>
    </row>
    <row r="215" spans="1:19" ht="12.75">
      <c r="A215" t="s">
        <v>1002</v>
      </c>
      <c r="B215" t="s">
        <v>1003</v>
      </c>
      <c r="C215" s="11" t="s">
        <v>575</v>
      </c>
      <c r="D215" s="11" t="s">
        <v>576</v>
      </c>
      <c r="E215" s="24">
        <v>40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3">
        <v>62</v>
      </c>
      <c r="S215" s="12" t="s">
        <v>547</v>
      </c>
    </row>
    <row r="216" spans="1:19" ht="12.75">
      <c r="A216" t="s">
        <v>1004</v>
      </c>
      <c r="B216" t="s">
        <v>1005</v>
      </c>
      <c r="C216" s="11" t="s">
        <v>575</v>
      </c>
      <c r="D216" s="11" t="s">
        <v>601</v>
      </c>
      <c r="E216" s="24"/>
      <c r="F216" s="25">
        <v>130</v>
      </c>
      <c r="G216" s="25">
        <v>128</v>
      </c>
      <c r="H216" s="25">
        <v>125</v>
      </c>
      <c r="I216" s="25">
        <v>120</v>
      </c>
      <c r="J216" s="25">
        <v>115</v>
      </c>
      <c r="K216" s="25">
        <v>110</v>
      </c>
      <c r="L216" s="25">
        <v>105</v>
      </c>
      <c r="M216" s="25">
        <v>105</v>
      </c>
      <c r="N216" s="25">
        <v>110</v>
      </c>
      <c r="O216" s="25">
        <v>120</v>
      </c>
      <c r="P216" s="25">
        <v>125</v>
      </c>
      <c r="Q216" s="25">
        <v>130</v>
      </c>
      <c r="R216" s="13">
        <v>135</v>
      </c>
      <c r="S216" s="12" t="s">
        <v>547</v>
      </c>
    </row>
    <row r="217" spans="1:19" ht="12.75">
      <c r="A217" t="s">
        <v>1006</v>
      </c>
      <c r="B217" t="s">
        <v>1007</v>
      </c>
      <c r="C217" s="11" t="s">
        <v>575</v>
      </c>
      <c r="D217" s="11" t="s">
        <v>601</v>
      </c>
      <c r="E217" s="15"/>
      <c r="F217" s="19">
        <v>94.5</v>
      </c>
      <c r="G217" s="19">
        <v>94.5</v>
      </c>
      <c r="H217" s="19">
        <v>94.5</v>
      </c>
      <c r="I217" s="19">
        <v>93</v>
      </c>
      <c r="J217" s="19">
        <v>92</v>
      </c>
      <c r="K217" s="19">
        <v>91</v>
      </c>
      <c r="L217" s="19">
        <v>91</v>
      </c>
      <c r="M217" s="19">
        <v>91</v>
      </c>
      <c r="N217" s="19">
        <v>92</v>
      </c>
      <c r="O217" s="19">
        <v>93</v>
      </c>
      <c r="P217" s="19">
        <v>94.5</v>
      </c>
      <c r="Q217" s="19">
        <v>94.5</v>
      </c>
      <c r="R217" s="13">
        <v>95.4</v>
      </c>
      <c r="S217" s="12" t="s">
        <v>547</v>
      </c>
    </row>
    <row r="218" spans="1:19" ht="12.75">
      <c r="A218" t="s">
        <v>1008</v>
      </c>
      <c r="B218" t="s">
        <v>1009</v>
      </c>
      <c r="C218" s="11" t="s">
        <v>575</v>
      </c>
      <c r="D218" s="11" t="s">
        <v>601</v>
      </c>
      <c r="E218" s="15"/>
      <c r="F218" s="19">
        <v>46.2</v>
      </c>
      <c r="G218" s="19">
        <v>46.2</v>
      </c>
      <c r="H218" s="19">
        <v>46.2</v>
      </c>
      <c r="I218" s="19">
        <v>46.2</v>
      </c>
      <c r="J218" s="19">
        <v>46.2</v>
      </c>
      <c r="K218" s="19">
        <v>46</v>
      </c>
      <c r="L218" s="19">
        <v>46</v>
      </c>
      <c r="M218" s="19">
        <v>46</v>
      </c>
      <c r="N218" s="19">
        <v>46</v>
      </c>
      <c r="O218" s="19">
        <v>46.2</v>
      </c>
      <c r="P218" s="19">
        <v>46.2</v>
      </c>
      <c r="Q218" s="19">
        <v>46.2</v>
      </c>
      <c r="R218" s="13">
        <v>46.2</v>
      </c>
      <c r="S218" s="12" t="s">
        <v>547</v>
      </c>
    </row>
    <row r="219" spans="1:19" ht="12.75">
      <c r="A219" t="s">
        <v>1010</v>
      </c>
      <c r="B219" t="s">
        <v>1011</v>
      </c>
      <c r="C219" s="11" t="s">
        <v>584</v>
      </c>
      <c r="D219" s="11" t="s">
        <v>585</v>
      </c>
      <c r="E219" s="15">
        <v>22.3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3">
        <v>22.3</v>
      </c>
      <c r="S219" s="12" t="s">
        <v>547</v>
      </c>
    </row>
    <row r="220" spans="1:19" ht="12.75">
      <c r="A220" t="s">
        <v>1012</v>
      </c>
      <c r="B220" t="s">
        <v>1013</v>
      </c>
      <c r="C220" s="11" t="s">
        <v>584</v>
      </c>
      <c r="D220" s="11" t="s">
        <v>585</v>
      </c>
      <c r="E220" s="15">
        <v>22.3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3">
        <v>22.3</v>
      </c>
      <c r="S220" s="12" t="s">
        <v>547</v>
      </c>
    </row>
    <row r="221" spans="1:19" ht="12.75">
      <c r="A221" t="s">
        <v>1014</v>
      </c>
      <c r="B221" t="s">
        <v>1015</v>
      </c>
      <c r="C221" s="11" t="s">
        <v>584</v>
      </c>
      <c r="D221" s="11" t="s">
        <v>585</v>
      </c>
      <c r="E221" s="15">
        <v>44.83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3">
        <v>44.83</v>
      </c>
      <c r="S221" s="12" t="s">
        <v>547</v>
      </c>
    </row>
    <row r="222" spans="1:19" ht="12.75">
      <c r="A222" t="s">
        <v>1016</v>
      </c>
      <c r="B222" t="s">
        <v>1017</v>
      </c>
      <c r="C222" s="11" t="s">
        <v>584</v>
      </c>
      <c r="D222" s="11" t="s">
        <v>585</v>
      </c>
      <c r="E222" s="15">
        <v>42.42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3">
        <v>42.42</v>
      </c>
      <c r="S222" s="12" t="s">
        <v>547</v>
      </c>
    </row>
    <row r="223" spans="1:19" ht="12.75">
      <c r="A223" t="s">
        <v>1018</v>
      </c>
      <c r="B223" t="s">
        <v>1019</v>
      </c>
      <c r="C223" s="11" t="s">
        <v>575</v>
      </c>
      <c r="D223" s="11" t="s">
        <v>637</v>
      </c>
      <c r="E223" s="15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3">
        <v>1.25</v>
      </c>
      <c r="S223" s="12" t="s">
        <v>1289</v>
      </c>
    </row>
    <row r="224" spans="1:19" ht="12.75">
      <c r="A224" t="s">
        <v>1020</v>
      </c>
      <c r="B224" t="s">
        <v>1021</v>
      </c>
      <c r="C224" s="11" t="s">
        <v>584</v>
      </c>
      <c r="D224" s="11" t="s">
        <v>598</v>
      </c>
      <c r="E224" s="15">
        <v>0.4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3">
        <v>0.4</v>
      </c>
      <c r="S224" s="12" t="s">
        <v>547</v>
      </c>
    </row>
    <row r="225" spans="1:19" ht="12.75">
      <c r="A225" t="s">
        <v>1022</v>
      </c>
      <c r="B225" t="s">
        <v>1023</v>
      </c>
      <c r="C225" s="11" t="s">
        <v>584</v>
      </c>
      <c r="D225" s="11" t="s">
        <v>598</v>
      </c>
      <c r="E225" s="15">
        <v>54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3">
        <v>54</v>
      </c>
      <c r="S225" s="12" t="s">
        <v>547</v>
      </c>
    </row>
    <row r="226" spans="1:19" ht="12.75">
      <c r="A226" t="s">
        <v>1024</v>
      </c>
      <c r="B226" t="s">
        <v>1025</v>
      </c>
      <c r="C226" s="11" t="s">
        <v>584</v>
      </c>
      <c r="D226" s="11" t="s">
        <v>598</v>
      </c>
      <c r="E226" s="15">
        <v>0.65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3">
        <v>49</v>
      </c>
      <c r="S226" s="12" t="s">
        <v>1289</v>
      </c>
    </row>
    <row r="227" spans="1:19" ht="12.75">
      <c r="A227" t="s">
        <v>1026</v>
      </c>
      <c r="B227" t="s">
        <v>1027</v>
      </c>
      <c r="C227" s="11" t="s">
        <v>584</v>
      </c>
      <c r="D227" s="11" t="s">
        <v>598</v>
      </c>
      <c r="E227" s="15">
        <v>9.9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3">
        <v>9.9</v>
      </c>
      <c r="S227" s="12" t="s">
        <v>1289</v>
      </c>
    </row>
    <row r="228" spans="1:19" ht="12.75">
      <c r="A228" t="s">
        <v>1028</v>
      </c>
      <c r="B228" t="s">
        <v>1028</v>
      </c>
      <c r="C228" s="11" t="s">
        <v>584</v>
      </c>
      <c r="D228" s="11" t="s">
        <v>598</v>
      </c>
      <c r="E228" s="15">
        <v>2.8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3">
        <v>3.1</v>
      </c>
      <c r="S228" s="12" t="s">
        <v>1289</v>
      </c>
    </row>
    <row r="229" spans="1:19" ht="12.75">
      <c r="A229" t="s">
        <v>1029</v>
      </c>
      <c r="B229" t="s">
        <v>1030</v>
      </c>
      <c r="C229" s="11" t="s">
        <v>575</v>
      </c>
      <c r="D229" s="11" t="s">
        <v>606</v>
      </c>
      <c r="E229" s="15">
        <v>17.66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3">
        <v>20</v>
      </c>
      <c r="S229" s="12" t="s">
        <v>547</v>
      </c>
    </row>
    <row r="230" spans="1:19" ht="12.75">
      <c r="A230" t="s">
        <v>1031</v>
      </c>
      <c r="B230" t="s">
        <v>1032</v>
      </c>
      <c r="C230" s="11" t="s">
        <v>575</v>
      </c>
      <c r="D230" s="11" t="s">
        <v>637</v>
      </c>
      <c r="E230" s="15">
        <v>47.29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3">
        <v>63.75</v>
      </c>
      <c r="S230" s="12" t="s">
        <v>1289</v>
      </c>
    </row>
    <row r="231" spans="1:19" ht="12.75">
      <c r="A231" t="s">
        <v>1033</v>
      </c>
      <c r="B231" t="s">
        <v>1034</v>
      </c>
      <c r="C231" s="11" t="s">
        <v>575</v>
      </c>
      <c r="D231" s="11" t="s">
        <v>637</v>
      </c>
      <c r="E231" s="15">
        <v>47.91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3">
        <v>63.75</v>
      </c>
      <c r="S231" s="12" t="s">
        <v>1289</v>
      </c>
    </row>
    <row r="232" spans="1:19" ht="12.75">
      <c r="A232" t="s">
        <v>1035</v>
      </c>
      <c r="B232" t="s">
        <v>1036</v>
      </c>
      <c r="C232" s="11" t="s">
        <v>575</v>
      </c>
      <c r="D232" s="11" t="s">
        <v>606</v>
      </c>
      <c r="E232" s="15">
        <v>3.04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3">
        <v>3.04</v>
      </c>
      <c r="S232" s="12" t="s">
        <v>1289</v>
      </c>
    </row>
    <row r="233" spans="1:19" ht="12.75">
      <c r="A233" t="s">
        <v>1037</v>
      </c>
      <c r="B233" t="s">
        <v>1038</v>
      </c>
      <c r="C233" s="11" t="s">
        <v>575</v>
      </c>
      <c r="D233" s="11" t="s">
        <v>601</v>
      </c>
      <c r="E233" s="15">
        <v>26.27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3">
        <v>32.5</v>
      </c>
      <c r="S233" s="12" t="s">
        <v>1289</v>
      </c>
    </row>
    <row r="234" spans="1:19" ht="12.75">
      <c r="A234" t="s">
        <v>1039</v>
      </c>
      <c r="B234" t="s">
        <v>1040</v>
      </c>
      <c r="C234" s="11" t="s">
        <v>575</v>
      </c>
      <c r="D234" s="11" t="s">
        <v>601</v>
      </c>
      <c r="E234" s="15">
        <v>18.63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3">
        <v>22.8</v>
      </c>
      <c r="S234" s="12" t="s">
        <v>1289</v>
      </c>
    </row>
    <row r="235" spans="1:19" ht="12.75">
      <c r="A235" t="s">
        <v>1041</v>
      </c>
      <c r="B235" t="s">
        <v>1042</v>
      </c>
      <c r="C235" s="11" t="s">
        <v>575</v>
      </c>
      <c r="D235" s="11" t="s">
        <v>601</v>
      </c>
      <c r="E235" s="15">
        <v>18.78</v>
      </c>
      <c r="F235" s="19"/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3">
        <v>22.8</v>
      </c>
      <c r="S235" s="12" t="s">
        <v>547</v>
      </c>
    </row>
    <row r="236" spans="1:19" ht="12.75">
      <c r="A236" t="s">
        <v>1043</v>
      </c>
      <c r="B236" t="s">
        <v>1044</v>
      </c>
      <c r="C236" s="11" t="s">
        <v>575</v>
      </c>
      <c r="D236" s="11" t="s">
        <v>601</v>
      </c>
      <c r="E236" s="15">
        <v>19.3</v>
      </c>
      <c r="F236" s="19"/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3">
        <v>22.8</v>
      </c>
      <c r="S236" s="12" t="s">
        <v>547</v>
      </c>
    </row>
    <row r="237" spans="1:19" ht="12.75">
      <c r="A237" t="s">
        <v>1045</v>
      </c>
      <c r="B237" t="s">
        <v>1046</v>
      </c>
      <c r="C237" s="11" t="s">
        <v>575</v>
      </c>
      <c r="D237" s="11" t="s">
        <v>601</v>
      </c>
      <c r="E237" s="15">
        <v>19.09</v>
      </c>
      <c r="F237" s="19"/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3">
        <v>22.8</v>
      </c>
      <c r="S237" s="12" t="s">
        <v>547</v>
      </c>
    </row>
    <row r="238" spans="1:19" ht="12.75">
      <c r="A238" t="s">
        <v>1047</v>
      </c>
      <c r="B238" t="s">
        <v>1048</v>
      </c>
      <c r="C238" s="11" t="s">
        <v>575</v>
      </c>
      <c r="D238" s="11" t="s">
        <v>601</v>
      </c>
      <c r="E238" s="15">
        <v>18.98</v>
      </c>
      <c r="F238" s="19"/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3">
        <v>22.8</v>
      </c>
      <c r="S238" s="12" t="s">
        <v>547</v>
      </c>
    </row>
    <row r="239" spans="1:19" ht="12.75">
      <c r="A239" t="s">
        <v>1049</v>
      </c>
      <c r="B239" t="s">
        <v>1050</v>
      </c>
      <c r="C239" s="11" t="s">
        <v>575</v>
      </c>
      <c r="D239" s="11" t="s">
        <v>579</v>
      </c>
      <c r="E239" s="15">
        <v>84.4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3">
        <v>98.46</v>
      </c>
      <c r="S239" s="12" t="s">
        <v>547</v>
      </c>
    </row>
    <row r="240" spans="1:19" ht="12.75">
      <c r="A240" t="s">
        <v>1051</v>
      </c>
      <c r="B240" t="s">
        <v>1052</v>
      </c>
      <c r="C240" s="11" t="s">
        <v>575</v>
      </c>
      <c r="D240" s="11" t="s">
        <v>579</v>
      </c>
      <c r="E240" s="15">
        <v>24.57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3">
        <v>29.4</v>
      </c>
      <c r="S240" s="12" t="s">
        <v>1289</v>
      </c>
    </row>
    <row r="241" spans="1:19" ht="12.75">
      <c r="A241" t="s">
        <v>1053</v>
      </c>
      <c r="B241" t="s">
        <v>1054</v>
      </c>
      <c r="C241" s="11" t="s">
        <v>575</v>
      </c>
      <c r="D241" s="11" t="s">
        <v>576</v>
      </c>
      <c r="E241" s="15">
        <v>80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3">
        <v>85</v>
      </c>
      <c r="S241" s="12" t="s">
        <v>547</v>
      </c>
    </row>
    <row r="242" spans="1:19" ht="12.75">
      <c r="A242" t="s">
        <v>1055</v>
      </c>
      <c r="B242" t="s">
        <v>1056</v>
      </c>
      <c r="C242" s="11" t="s">
        <v>575</v>
      </c>
      <c r="D242" s="11" t="s">
        <v>576</v>
      </c>
      <c r="E242" s="15">
        <v>76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3">
        <v>82</v>
      </c>
      <c r="S242" s="12" t="s">
        <v>547</v>
      </c>
    </row>
    <row r="243" spans="1:19" ht="12.75">
      <c r="A243" t="s">
        <v>1057</v>
      </c>
      <c r="B243" t="s">
        <v>1058</v>
      </c>
      <c r="C243" s="11" t="s">
        <v>575</v>
      </c>
      <c r="D243" s="11" t="s">
        <v>576</v>
      </c>
      <c r="E243" s="15">
        <v>0</v>
      </c>
      <c r="F243" s="19">
        <v>1.33</v>
      </c>
      <c r="G243" s="19">
        <v>2.35</v>
      </c>
      <c r="H243" s="19">
        <v>2.33</v>
      </c>
      <c r="I243" s="19">
        <v>1.68</v>
      </c>
      <c r="J243" s="19">
        <v>0.88</v>
      </c>
      <c r="K243" s="19">
        <v>1.68</v>
      </c>
      <c r="L243" s="19">
        <v>1.76</v>
      </c>
      <c r="M243" s="19">
        <v>1.68</v>
      </c>
      <c r="N243" s="19">
        <v>0.94</v>
      </c>
      <c r="O243" s="19">
        <v>1.42</v>
      </c>
      <c r="P243" s="19">
        <v>1.44</v>
      </c>
      <c r="Q243" s="19">
        <v>1.43</v>
      </c>
      <c r="R243" s="13">
        <v>3.75</v>
      </c>
      <c r="S243" s="12" t="s">
        <v>1289</v>
      </c>
    </row>
    <row r="244" spans="1:19" ht="12.75">
      <c r="A244" t="s">
        <v>1059</v>
      </c>
      <c r="B244" t="s">
        <v>1060</v>
      </c>
      <c r="C244" s="11" t="s">
        <v>575</v>
      </c>
      <c r="D244" s="11" t="s">
        <v>579</v>
      </c>
      <c r="E244" s="15">
        <v>0</v>
      </c>
      <c r="F244" s="19">
        <v>136.31</v>
      </c>
      <c r="G244" s="19">
        <v>136.05</v>
      </c>
      <c r="H244" s="19">
        <v>136.39</v>
      </c>
      <c r="I244" s="19">
        <v>136.44</v>
      </c>
      <c r="J244" s="19">
        <v>136.88</v>
      </c>
      <c r="K244" s="19">
        <v>139.81</v>
      </c>
      <c r="L244" s="19">
        <v>138.59</v>
      </c>
      <c r="M244" s="19">
        <v>136.3</v>
      </c>
      <c r="N244" s="19">
        <v>138.81</v>
      </c>
      <c r="O244" s="19">
        <v>142.9</v>
      </c>
      <c r="P244" s="19">
        <v>140.74</v>
      </c>
      <c r="Q244" s="19">
        <v>136.54</v>
      </c>
      <c r="R244" s="13">
        <v>144</v>
      </c>
      <c r="S244" s="12" t="s">
        <v>1289</v>
      </c>
    </row>
    <row r="245" spans="1:19" ht="12.75">
      <c r="A245" t="s">
        <v>1061</v>
      </c>
      <c r="B245" t="s">
        <v>1062</v>
      </c>
      <c r="C245" s="11" t="s">
        <v>575</v>
      </c>
      <c r="D245" s="11" t="s">
        <v>637</v>
      </c>
      <c r="E245" s="15">
        <v>0</v>
      </c>
      <c r="F245" s="19">
        <v>0.02</v>
      </c>
      <c r="G245" s="19">
        <v>4.03</v>
      </c>
      <c r="H245" s="19">
        <v>8.68</v>
      </c>
      <c r="I245" s="19">
        <v>7.95</v>
      </c>
      <c r="J245" s="19">
        <v>7.92</v>
      </c>
      <c r="K245" s="19">
        <v>8.32</v>
      </c>
      <c r="L245" s="19">
        <v>5.48</v>
      </c>
      <c r="M245" s="19">
        <v>5.05</v>
      </c>
      <c r="N245" s="19">
        <v>7.11</v>
      </c>
      <c r="O245" s="19">
        <v>3.55</v>
      </c>
      <c r="P245" s="19">
        <v>1.56</v>
      </c>
      <c r="Q245" s="19">
        <v>4.73</v>
      </c>
      <c r="R245" s="13">
        <v>13.5</v>
      </c>
      <c r="S245" s="12" t="s">
        <v>1289</v>
      </c>
    </row>
    <row r="246" spans="1:19" ht="12.75">
      <c r="A246" t="s">
        <v>1063</v>
      </c>
      <c r="B246" t="s">
        <v>1064</v>
      </c>
      <c r="C246" s="11" t="s">
        <v>584</v>
      </c>
      <c r="D246" s="11" t="s">
        <v>585</v>
      </c>
      <c r="E246" s="15">
        <v>100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3">
        <v>109.01</v>
      </c>
      <c r="S246" s="12" t="s">
        <v>547</v>
      </c>
    </row>
    <row r="247" spans="1:19" ht="12.75">
      <c r="A247" t="s">
        <v>1065</v>
      </c>
      <c r="B247" t="s">
        <v>1066</v>
      </c>
      <c r="C247" s="11" t="s">
        <v>575</v>
      </c>
      <c r="D247" s="11" t="s">
        <v>606</v>
      </c>
      <c r="E247" s="15">
        <v>0</v>
      </c>
      <c r="F247" s="19">
        <v>4.01</v>
      </c>
      <c r="G247" s="19">
        <v>3.81</v>
      </c>
      <c r="H247" s="19">
        <v>4.11</v>
      </c>
      <c r="I247" s="19">
        <v>3.51</v>
      </c>
      <c r="J247" s="19">
        <v>1.8</v>
      </c>
      <c r="K247" s="19">
        <v>2.62</v>
      </c>
      <c r="L247" s="19">
        <v>2.67</v>
      </c>
      <c r="M247" s="19">
        <v>2.6</v>
      </c>
      <c r="N247" s="19">
        <v>2.55</v>
      </c>
      <c r="O247" s="19">
        <v>2.79</v>
      </c>
      <c r="P247" s="19">
        <v>3.6</v>
      </c>
      <c r="Q247" s="19">
        <v>3.6</v>
      </c>
      <c r="R247" s="13">
        <v>8.5</v>
      </c>
      <c r="S247" s="12" t="s">
        <v>1289</v>
      </c>
    </row>
    <row r="248" spans="1:19" ht="12.75">
      <c r="A248" t="s">
        <v>1067</v>
      </c>
      <c r="B248" t="s">
        <v>1068</v>
      </c>
      <c r="C248" s="11" t="s">
        <v>575</v>
      </c>
      <c r="D248" s="11" t="s">
        <v>606</v>
      </c>
      <c r="E248" s="15">
        <v>0</v>
      </c>
      <c r="F248" s="19">
        <v>5.29</v>
      </c>
      <c r="G248" s="19">
        <v>5.14</v>
      </c>
      <c r="H248" s="19">
        <v>5.46</v>
      </c>
      <c r="I248" s="19">
        <v>4.95</v>
      </c>
      <c r="J248" s="19">
        <v>4.2</v>
      </c>
      <c r="K248" s="19">
        <v>4.03</v>
      </c>
      <c r="L248" s="19">
        <v>4.09</v>
      </c>
      <c r="M248" s="19">
        <v>3.95</v>
      </c>
      <c r="N248" s="19">
        <v>3.91</v>
      </c>
      <c r="O248" s="19">
        <v>2.15</v>
      </c>
      <c r="P248" s="19">
        <v>4.74</v>
      </c>
      <c r="Q248" s="19">
        <v>4.86</v>
      </c>
      <c r="R248" s="13">
        <v>8.5</v>
      </c>
      <c r="S248" s="12" t="s">
        <v>1289</v>
      </c>
    </row>
    <row r="249" spans="1:19" ht="12.75">
      <c r="A249" t="s">
        <v>1069</v>
      </c>
      <c r="B249" t="s">
        <v>1070</v>
      </c>
      <c r="C249" s="11" t="s">
        <v>575</v>
      </c>
      <c r="D249" s="11" t="s">
        <v>606</v>
      </c>
      <c r="E249" s="15">
        <v>0</v>
      </c>
      <c r="F249" s="19">
        <v>2.39</v>
      </c>
      <c r="G249" s="19">
        <v>2.56</v>
      </c>
      <c r="H249" s="19">
        <v>2.52</v>
      </c>
      <c r="I249" s="19">
        <v>2.45</v>
      </c>
      <c r="J249" s="19">
        <v>2.41</v>
      </c>
      <c r="K249" s="19">
        <v>2.38</v>
      </c>
      <c r="L249" s="19">
        <v>2.35</v>
      </c>
      <c r="M249" s="19">
        <v>2.37</v>
      </c>
      <c r="N249" s="19">
        <v>2.33</v>
      </c>
      <c r="O249" s="19">
        <v>2.41</v>
      </c>
      <c r="P249" s="19">
        <v>2.43</v>
      </c>
      <c r="Q249" s="19">
        <v>2.4</v>
      </c>
      <c r="R249" s="13">
        <v>7.5</v>
      </c>
      <c r="S249" s="12" t="s">
        <v>1289</v>
      </c>
    </row>
    <row r="250" spans="1:19" ht="12.75">
      <c r="A250" t="s">
        <v>1071</v>
      </c>
      <c r="B250" t="s">
        <v>1072</v>
      </c>
      <c r="C250" s="11" t="s">
        <v>575</v>
      </c>
      <c r="D250" s="11" t="s">
        <v>637</v>
      </c>
      <c r="E250" s="15">
        <v>0</v>
      </c>
      <c r="F250" s="19">
        <v>0</v>
      </c>
      <c r="G250" s="19">
        <v>0</v>
      </c>
      <c r="H250" s="19">
        <v>0.33</v>
      </c>
      <c r="I250" s="19">
        <v>2.99</v>
      </c>
      <c r="J250" s="19">
        <v>9.41</v>
      </c>
      <c r="K250" s="19">
        <v>1.41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3">
        <v>18.75</v>
      </c>
      <c r="S250" s="12" t="s">
        <v>1289</v>
      </c>
    </row>
    <row r="251" spans="1:19" ht="12.75">
      <c r="A251" t="s">
        <v>1073</v>
      </c>
      <c r="B251" t="s">
        <v>1074</v>
      </c>
      <c r="C251" s="11" t="s">
        <v>575</v>
      </c>
      <c r="D251" s="11" t="s">
        <v>579</v>
      </c>
      <c r="E251" s="15">
        <v>0</v>
      </c>
      <c r="F251" s="19">
        <v>404</v>
      </c>
      <c r="G251" s="19">
        <v>404</v>
      </c>
      <c r="H251" s="19">
        <v>404</v>
      </c>
      <c r="I251" s="19">
        <v>404</v>
      </c>
      <c r="J251" s="19">
        <v>404</v>
      </c>
      <c r="K251" s="19">
        <v>404</v>
      </c>
      <c r="L251" s="19">
        <v>404</v>
      </c>
      <c r="M251" s="19">
        <v>404</v>
      </c>
      <c r="N251" s="19">
        <v>404</v>
      </c>
      <c r="O251" s="19">
        <v>404</v>
      </c>
      <c r="P251" s="19">
        <v>404</v>
      </c>
      <c r="Q251" s="19">
        <v>404</v>
      </c>
      <c r="R251" s="13">
        <v>407</v>
      </c>
      <c r="S251" s="12" t="s">
        <v>1289</v>
      </c>
    </row>
    <row r="252" spans="1:19" ht="12.75">
      <c r="A252" t="s">
        <v>1075</v>
      </c>
      <c r="B252" t="s">
        <v>1076</v>
      </c>
      <c r="C252" s="11" t="s">
        <v>575</v>
      </c>
      <c r="D252" s="11" t="s">
        <v>579</v>
      </c>
      <c r="E252" s="15">
        <v>0</v>
      </c>
      <c r="F252" s="19">
        <v>404</v>
      </c>
      <c r="G252" s="19">
        <v>404</v>
      </c>
      <c r="H252" s="19">
        <v>404</v>
      </c>
      <c r="I252" s="19">
        <v>404</v>
      </c>
      <c r="J252" s="19">
        <v>404</v>
      </c>
      <c r="K252" s="19">
        <v>404</v>
      </c>
      <c r="L252" s="19">
        <v>404</v>
      </c>
      <c r="M252" s="19">
        <v>404</v>
      </c>
      <c r="N252" s="19">
        <v>404</v>
      </c>
      <c r="O252" s="19">
        <v>404</v>
      </c>
      <c r="P252" s="19">
        <v>404</v>
      </c>
      <c r="Q252" s="19">
        <v>404</v>
      </c>
      <c r="R252" s="13">
        <v>407</v>
      </c>
      <c r="S252" s="12" t="s">
        <v>1289</v>
      </c>
    </row>
    <row r="253" spans="1:19" ht="12.75">
      <c r="A253" t="s">
        <v>1077</v>
      </c>
      <c r="B253" t="s">
        <v>1078</v>
      </c>
      <c r="C253" s="11" t="s">
        <v>575</v>
      </c>
      <c r="D253" s="11" t="s">
        <v>579</v>
      </c>
      <c r="E253" s="15">
        <v>0</v>
      </c>
      <c r="F253" s="19">
        <v>404</v>
      </c>
      <c r="G253" s="19">
        <v>404</v>
      </c>
      <c r="H253" s="19">
        <v>404</v>
      </c>
      <c r="I253" s="19">
        <v>404</v>
      </c>
      <c r="J253" s="19">
        <v>404</v>
      </c>
      <c r="K253" s="19">
        <v>404</v>
      </c>
      <c r="L253" s="19">
        <v>404</v>
      </c>
      <c r="M253" s="19">
        <v>404</v>
      </c>
      <c r="N253" s="19">
        <v>404</v>
      </c>
      <c r="O253" s="19">
        <v>404</v>
      </c>
      <c r="P253" s="19">
        <v>404</v>
      </c>
      <c r="Q253" s="19">
        <v>404</v>
      </c>
      <c r="R253" s="13">
        <v>404</v>
      </c>
      <c r="S253" s="12" t="s">
        <v>1289</v>
      </c>
    </row>
    <row r="254" spans="1:19" ht="12.75">
      <c r="A254" t="s">
        <v>1079</v>
      </c>
      <c r="B254" t="s">
        <v>1080</v>
      </c>
      <c r="C254" s="11" t="s">
        <v>575</v>
      </c>
      <c r="D254" s="11" t="s">
        <v>579</v>
      </c>
      <c r="E254" s="15">
        <v>45.33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3">
        <v>49.98</v>
      </c>
      <c r="S254" s="12" t="s">
        <v>547</v>
      </c>
    </row>
    <row r="255" spans="1:19" ht="12.75">
      <c r="A255" t="s">
        <v>1081</v>
      </c>
      <c r="B255" t="s">
        <v>1082</v>
      </c>
      <c r="C255" s="11" t="s">
        <v>575</v>
      </c>
      <c r="D255" s="11" t="s">
        <v>579</v>
      </c>
      <c r="E255" s="15">
        <v>45.23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3">
        <v>49.42</v>
      </c>
      <c r="S255" s="12" t="s">
        <v>547</v>
      </c>
    </row>
    <row r="256" spans="1:19" ht="12.75">
      <c r="A256" t="s">
        <v>1083</v>
      </c>
      <c r="B256" t="s">
        <v>1084</v>
      </c>
      <c r="C256" s="11" t="s">
        <v>575</v>
      </c>
      <c r="D256" s="11" t="s">
        <v>601</v>
      </c>
      <c r="E256" s="15">
        <v>2.07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3">
        <v>3.7</v>
      </c>
      <c r="S256" s="12" t="s">
        <v>1289</v>
      </c>
    </row>
    <row r="257" spans="1:19" ht="12.75">
      <c r="A257" t="s">
        <v>1085</v>
      </c>
      <c r="B257" t="s">
        <v>1086</v>
      </c>
      <c r="C257" s="11" t="s">
        <v>584</v>
      </c>
      <c r="D257" s="11" t="s">
        <v>606</v>
      </c>
      <c r="E257" s="15">
        <v>746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3">
        <v>830</v>
      </c>
      <c r="S257" s="12" t="s">
        <v>547</v>
      </c>
    </row>
    <row r="258" spans="1:19" ht="12.75">
      <c r="A258" t="s">
        <v>1087</v>
      </c>
      <c r="B258" t="s">
        <v>1087</v>
      </c>
      <c r="C258" s="11" t="s">
        <v>575</v>
      </c>
      <c r="D258" s="11" t="s">
        <v>637</v>
      </c>
      <c r="E258" s="15">
        <v>0</v>
      </c>
      <c r="F258" s="19">
        <v>0.53</v>
      </c>
      <c r="G258" s="19">
        <v>1.31</v>
      </c>
      <c r="H258" s="19">
        <v>1.01</v>
      </c>
      <c r="I258" s="19">
        <v>0.92</v>
      </c>
      <c r="J258" s="19">
        <v>0.57</v>
      </c>
      <c r="K258" s="19">
        <v>0.06</v>
      </c>
      <c r="L258" s="19">
        <v>0.05</v>
      </c>
      <c r="M258" s="19">
        <v>0.05</v>
      </c>
      <c r="N258" s="19">
        <v>0.06</v>
      </c>
      <c r="O258" s="19">
        <v>0.07</v>
      </c>
      <c r="P258" s="19">
        <v>0.11</v>
      </c>
      <c r="Q258" s="19">
        <v>0.35</v>
      </c>
      <c r="R258" s="13">
        <v>2</v>
      </c>
      <c r="S258" s="12" t="s">
        <v>1289</v>
      </c>
    </row>
    <row r="259" spans="1:19" ht="12.75">
      <c r="A259" t="s">
        <v>1088</v>
      </c>
      <c r="B259" t="s">
        <v>1089</v>
      </c>
      <c r="C259" s="11" t="s">
        <v>584</v>
      </c>
      <c r="D259" s="11" t="s">
        <v>585</v>
      </c>
      <c r="E259" s="15">
        <v>29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3">
        <v>29</v>
      </c>
      <c r="S259" s="12" t="s">
        <v>1289</v>
      </c>
    </row>
    <row r="260" spans="1:19" ht="12.75">
      <c r="A260" t="s">
        <v>1090</v>
      </c>
      <c r="B260" t="s">
        <v>1090</v>
      </c>
      <c r="C260" s="11" t="s">
        <v>584</v>
      </c>
      <c r="D260" s="11" t="s">
        <v>585</v>
      </c>
      <c r="E260" s="15">
        <v>65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3">
        <v>65</v>
      </c>
      <c r="S260" s="12" t="s">
        <v>547</v>
      </c>
    </row>
    <row r="261" spans="1:19" ht="12.75">
      <c r="A261" t="s">
        <v>1091</v>
      </c>
      <c r="B261" t="s">
        <v>1091</v>
      </c>
      <c r="C261" s="11" t="s">
        <v>584</v>
      </c>
      <c r="D261" s="11" t="s">
        <v>585</v>
      </c>
      <c r="E261" s="15">
        <v>65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3">
        <v>65</v>
      </c>
      <c r="S261" s="12" t="s">
        <v>547</v>
      </c>
    </row>
    <row r="262" spans="1:19" ht="12.75">
      <c r="A262" t="s">
        <v>1092</v>
      </c>
      <c r="B262" t="s">
        <v>1092</v>
      </c>
      <c r="C262" s="11" t="s">
        <v>584</v>
      </c>
      <c r="D262" s="11" t="s">
        <v>585</v>
      </c>
      <c r="E262" s="15">
        <v>65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3">
        <v>65</v>
      </c>
      <c r="S262" s="12" t="s">
        <v>547</v>
      </c>
    </row>
    <row r="263" spans="1:19" ht="12.75">
      <c r="A263" t="s">
        <v>1093</v>
      </c>
      <c r="B263" t="s">
        <v>1093</v>
      </c>
      <c r="C263" s="11" t="s">
        <v>584</v>
      </c>
      <c r="D263" s="11" t="s">
        <v>585</v>
      </c>
      <c r="E263" s="15">
        <v>65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3">
        <v>65</v>
      </c>
      <c r="S263" s="12" t="s">
        <v>547</v>
      </c>
    </row>
    <row r="264" spans="1:19" ht="12.75">
      <c r="A264" t="s">
        <v>1094</v>
      </c>
      <c r="B264" t="s">
        <v>1095</v>
      </c>
      <c r="C264" s="11" t="s">
        <v>584</v>
      </c>
      <c r="D264" s="11" t="s">
        <v>585</v>
      </c>
      <c r="E264" s="15">
        <v>28.1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3">
        <v>38.91</v>
      </c>
      <c r="S264" s="12" t="s">
        <v>1289</v>
      </c>
    </row>
    <row r="265" spans="1:19" ht="12.75">
      <c r="A265" t="s">
        <v>1096</v>
      </c>
      <c r="B265" t="s">
        <v>1097</v>
      </c>
      <c r="C265" s="11" t="s">
        <v>575</v>
      </c>
      <c r="D265" s="11" t="s">
        <v>576</v>
      </c>
      <c r="E265" s="15">
        <v>1.26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3">
        <v>2.5</v>
      </c>
      <c r="S265" s="12" t="s">
        <v>1289</v>
      </c>
    </row>
    <row r="266" spans="1:19" ht="12.75">
      <c r="A266" t="s">
        <v>1098</v>
      </c>
      <c r="B266" t="s">
        <v>1099</v>
      </c>
      <c r="C266" s="11" t="s">
        <v>575</v>
      </c>
      <c r="D266" s="11" t="s">
        <v>606</v>
      </c>
      <c r="E266" s="15">
        <v>0</v>
      </c>
      <c r="F266" s="19">
        <v>0.73</v>
      </c>
      <c r="G266" s="19">
        <v>0.95</v>
      </c>
      <c r="H266" s="19">
        <v>1.01</v>
      </c>
      <c r="I266" s="19">
        <v>2.1</v>
      </c>
      <c r="J266" s="19">
        <v>1.06</v>
      </c>
      <c r="K266" s="19">
        <v>1.08</v>
      </c>
      <c r="L266" s="19">
        <v>4.9</v>
      </c>
      <c r="M266" s="19">
        <v>4.9</v>
      </c>
      <c r="N266" s="19">
        <v>0.54</v>
      </c>
      <c r="O266" s="19">
        <v>0.67</v>
      </c>
      <c r="P266" s="19">
        <v>0.73</v>
      </c>
      <c r="Q266" s="19">
        <v>0.7</v>
      </c>
      <c r="R266" s="13">
        <v>4.9</v>
      </c>
      <c r="S266" s="12" t="s">
        <v>1289</v>
      </c>
    </row>
    <row r="267" spans="1:19" ht="12.75">
      <c r="A267" t="s">
        <v>1100</v>
      </c>
      <c r="B267" t="s">
        <v>1101</v>
      </c>
      <c r="C267" s="11" t="s">
        <v>584</v>
      </c>
      <c r="D267" s="11" t="s">
        <v>585</v>
      </c>
      <c r="E267" s="15">
        <v>225.75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3">
        <v>225.75</v>
      </c>
      <c r="S267" s="12" t="s">
        <v>547</v>
      </c>
    </row>
    <row r="268" spans="1:19" ht="12.75">
      <c r="A268" t="s">
        <v>1102</v>
      </c>
      <c r="B268" t="s">
        <v>1103</v>
      </c>
      <c r="C268" s="11" t="s">
        <v>584</v>
      </c>
      <c r="D268" s="11" t="s">
        <v>585</v>
      </c>
      <c r="E268" s="15">
        <v>225.8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3">
        <v>225.8</v>
      </c>
      <c r="S268" s="12" t="s">
        <v>547</v>
      </c>
    </row>
    <row r="269" spans="1:19" ht="12.75">
      <c r="A269" t="s">
        <v>1104</v>
      </c>
      <c r="B269" t="s">
        <v>1105</v>
      </c>
      <c r="C269" s="11" t="s">
        <v>584</v>
      </c>
      <c r="D269" s="11" t="s">
        <v>585</v>
      </c>
      <c r="E269" s="15">
        <v>225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3">
        <v>225</v>
      </c>
      <c r="S269" s="12" t="s">
        <v>547</v>
      </c>
    </row>
    <row r="270" spans="1:19" ht="12.75">
      <c r="A270" t="s">
        <v>1106</v>
      </c>
      <c r="B270" t="s">
        <v>1107</v>
      </c>
      <c r="C270" s="11" t="s">
        <v>584</v>
      </c>
      <c r="D270" s="11" t="s">
        <v>585</v>
      </c>
      <c r="E270" s="15">
        <v>227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3">
        <v>227</v>
      </c>
      <c r="S270" s="12" t="s">
        <v>547</v>
      </c>
    </row>
    <row r="271" spans="1:19" ht="12.75">
      <c r="A271" t="s">
        <v>1108</v>
      </c>
      <c r="B271" t="s">
        <v>1109</v>
      </c>
      <c r="C271" s="11" t="s">
        <v>584</v>
      </c>
      <c r="D271" s="11" t="s">
        <v>606</v>
      </c>
      <c r="E271" s="15">
        <v>22.83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3">
        <v>48.2</v>
      </c>
      <c r="S271" s="12" t="s">
        <v>1289</v>
      </c>
    </row>
    <row r="272" spans="1:19" ht="12.75">
      <c r="A272" t="s">
        <v>1110</v>
      </c>
      <c r="B272" t="s">
        <v>1111</v>
      </c>
      <c r="C272" s="11" t="s">
        <v>584</v>
      </c>
      <c r="D272" s="11" t="s">
        <v>606</v>
      </c>
      <c r="E272" s="15">
        <v>54.55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3">
        <v>62.54</v>
      </c>
      <c r="S272" s="12" t="s">
        <v>1289</v>
      </c>
    </row>
    <row r="273" spans="1:19" ht="12.75">
      <c r="A273" t="s">
        <v>1112</v>
      </c>
      <c r="B273" t="s">
        <v>1113</v>
      </c>
      <c r="C273" s="11" t="s">
        <v>575</v>
      </c>
      <c r="D273" s="11" t="s">
        <v>679</v>
      </c>
      <c r="E273" s="15">
        <v>15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3">
        <v>15</v>
      </c>
      <c r="S273" s="12" t="s">
        <v>547</v>
      </c>
    </row>
    <row r="274" spans="1:19" ht="12.75">
      <c r="A274" t="s">
        <v>1114</v>
      </c>
      <c r="B274" t="s">
        <v>1115</v>
      </c>
      <c r="C274" s="11" t="s">
        <v>575</v>
      </c>
      <c r="D274" s="11" t="s">
        <v>679</v>
      </c>
      <c r="E274" s="15">
        <v>15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3">
        <v>15</v>
      </c>
      <c r="S274" s="12" t="s">
        <v>547</v>
      </c>
    </row>
    <row r="275" spans="1:19" ht="12.75">
      <c r="A275" t="s">
        <v>1116</v>
      </c>
      <c r="B275" t="s">
        <v>1117</v>
      </c>
      <c r="C275" s="11" t="s">
        <v>575</v>
      </c>
      <c r="D275" s="11" t="s">
        <v>679</v>
      </c>
      <c r="E275" s="15">
        <v>52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3">
        <v>52</v>
      </c>
      <c r="S275" s="12" t="s">
        <v>547</v>
      </c>
    </row>
    <row r="276" spans="1:19" ht="12.75">
      <c r="A276" t="s">
        <v>1118</v>
      </c>
      <c r="B276" t="s">
        <v>1306</v>
      </c>
      <c r="C276" s="11" t="s">
        <v>575</v>
      </c>
      <c r="D276" s="11" t="s">
        <v>679</v>
      </c>
      <c r="E276" s="15">
        <v>53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3">
        <v>53</v>
      </c>
      <c r="S276" s="12" t="s">
        <v>547</v>
      </c>
    </row>
    <row r="277" spans="1:19" ht="12.75">
      <c r="A277" t="s">
        <v>1119</v>
      </c>
      <c r="B277" t="s">
        <v>1120</v>
      </c>
      <c r="C277" s="11" t="s">
        <v>575</v>
      </c>
      <c r="D277" s="11" t="s">
        <v>679</v>
      </c>
      <c r="E277" s="15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3">
        <v>1.25</v>
      </c>
      <c r="S277" s="12" t="s">
        <v>1289</v>
      </c>
    </row>
    <row r="278" spans="1:19" ht="12.75">
      <c r="A278" t="s">
        <v>1121</v>
      </c>
      <c r="B278" t="s">
        <v>1122</v>
      </c>
      <c r="C278" s="11" t="s">
        <v>575</v>
      </c>
      <c r="D278" s="11" t="s">
        <v>606</v>
      </c>
      <c r="E278" s="15">
        <v>899.98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3">
        <v>933.1</v>
      </c>
      <c r="S278" s="12" t="s">
        <v>547</v>
      </c>
    </row>
    <row r="279" spans="1:19" ht="12.75">
      <c r="A279" t="s">
        <v>1123</v>
      </c>
      <c r="B279" t="s">
        <v>1124</v>
      </c>
      <c r="C279" s="11" t="s">
        <v>575</v>
      </c>
      <c r="D279" s="11" t="s">
        <v>576</v>
      </c>
      <c r="E279" s="15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3">
        <v>1</v>
      </c>
      <c r="S279" s="12" t="s">
        <v>1289</v>
      </c>
    </row>
    <row r="280" spans="1:19" ht="12.75">
      <c r="A280" t="s">
        <v>1125</v>
      </c>
      <c r="B280" t="s">
        <v>1126</v>
      </c>
      <c r="C280" s="11" t="s">
        <v>584</v>
      </c>
      <c r="D280" s="11" t="s">
        <v>585</v>
      </c>
      <c r="E280" s="15">
        <v>42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3">
        <v>44</v>
      </c>
      <c r="S280" s="12" t="s">
        <v>547</v>
      </c>
    </row>
    <row r="281" spans="1:19" ht="12.75">
      <c r="A281" t="s">
        <v>1127</v>
      </c>
      <c r="B281" t="s">
        <v>1128</v>
      </c>
      <c r="C281" s="11" t="s">
        <v>584</v>
      </c>
      <c r="D281" s="11" t="s">
        <v>585</v>
      </c>
      <c r="E281" s="15">
        <v>42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3">
        <v>44.53</v>
      </c>
      <c r="S281" s="12" t="s">
        <v>547</v>
      </c>
    </row>
    <row r="282" spans="1:19" ht="12.75">
      <c r="A282" t="s">
        <v>1129</v>
      </c>
      <c r="B282" t="s">
        <v>1130</v>
      </c>
      <c r="C282" s="11" t="s">
        <v>584</v>
      </c>
      <c r="D282" s="11" t="s">
        <v>585</v>
      </c>
      <c r="E282" s="15">
        <v>42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3">
        <v>42.8</v>
      </c>
      <c r="S282" s="12" t="s">
        <v>547</v>
      </c>
    </row>
    <row r="283" spans="1:19" ht="12.75">
      <c r="A283" t="s">
        <v>1131</v>
      </c>
      <c r="B283" t="s">
        <v>1132</v>
      </c>
      <c r="C283" s="11" t="s">
        <v>575</v>
      </c>
      <c r="D283" s="11" t="s">
        <v>576</v>
      </c>
      <c r="E283" s="15">
        <v>0</v>
      </c>
      <c r="F283" s="19">
        <v>0</v>
      </c>
      <c r="G283" s="19">
        <v>0</v>
      </c>
      <c r="H283" s="19">
        <v>0.12</v>
      </c>
      <c r="I283" s="19">
        <v>1.71</v>
      </c>
      <c r="J283" s="19">
        <v>1.83</v>
      </c>
      <c r="K283" s="19">
        <v>1.11</v>
      </c>
      <c r="L283" s="19">
        <v>1.02</v>
      </c>
      <c r="M283" s="19">
        <v>0.8</v>
      </c>
      <c r="N283" s="19">
        <v>0.2</v>
      </c>
      <c r="O283" s="19">
        <v>0</v>
      </c>
      <c r="P283" s="19">
        <v>0</v>
      </c>
      <c r="Q283" s="19">
        <v>0</v>
      </c>
      <c r="R283" s="13">
        <v>5</v>
      </c>
      <c r="S283" s="12" t="s">
        <v>1289</v>
      </c>
    </row>
    <row r="284" spans="1:19" ht="12.75">
      <c r="A284" t="s">
        <v>1133</v>
      </c>
      <c r="B284" t="s">
        <v>552</v>
      </c>
      <c r="C284" s="11" t="s">
        <v>584</v>
      </c>
      <c r="D284" s="11" t="s">
        <v>585</v>
      </c>
      <c r="E284" s="15"/>
      <c r="F284" s="19">
        <v>365</v>
      </c>
      <c r="G284" s="19">
        <v>365</v>
      </c>
      <c r="H284" s="19">
        <v>365</v>
      </c>
      <c r="I284" s="19">
        <v>360</v>
      </c>
      <c r="J284" s="19">
        <v>350</v>
      </c>
      <c r="K284" s="19">
        <v>340</v>
      </c>
      <c r="L284" s="19">
        <v>335</v>
      </c>
      <c r="M284" s="19">
        <v>335</v>
      </c>
      <c r="N284" s="19">
        <v>340</v>
      </c>
      <c r="O284" s="19">
        <v>350</v>
      </c>
      <c r="P284" s="19">
        <v>360</v>
      </c>
      <c r="Q284" s="19">
        <v>365</v>
      </c>
      <c r="R284" s="13">
        <v>376.2</v>
      </c>
      <c r="S284" s="12" t="s">
        <v>547</v>
      </c>
    </row>
    <row r="285" spans="1:19" ht="12.75">
      <c r="A285" t="s">
        <v>1134</v>
      </c>
      <c r="B285" t="s">
        <v>1135</v>
      </c>
      <c r="C285" s="11" t="s">
        <v>584</v>
      </c>
      <c r="D285" s="11" t="s">
        <v>585</v>
      </c>
      <c r="E285" s="15"/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3">
        <v>336.66</v>
      </c>
      <c r="S285" s="12" t="s">
        <v>547</v>
      </c>
    </row>
    <row r="286" spans="1:19" ht="12.75">
      <c r="A286" t="s">
        <v>1136</v>
      </c>
      <c r="B286" t="s">
        <v>1137</v>
      </c>
      <c r="C286" s="11" t="s">
        <v>575</v>
      </c>
      <c r="D286" s="11" t="s">
        <v>606</v>
      </c>
      <c r="E286" s="15">
        <v>0</v>
      </c>
      <c r="F286" s="19">
        <v>4.17</v>
      </c>
      <c r="G286" s="19">
        <v>4.53</v>
      </c>
      <c r="H286" s="19">
        <v>6.57</v>
      </c>
      <c r="I286" s="19">
        <v>7.41</v>
      </c>
      <c r="J286" s="19">
        <v>7.31</v>
      </c>
      <c r="K286" s="19">
        <v>6.55</v>
      </c>
      <c r="L286" s="19">
        <v>4.53</v>
      </c>
      <c r="M286" s="19">
        <v>2.72</v>
      </c>
      <c r="N286" s="19">
        <v>3.47</v>
      </c>
      <c r="O286" s="19">
        <v>3.44</v>
      </c>
      <c r="P286" s="19">
        <v>3.99</v>
      </c>
      <c r="Q286" s="19">
        <v>4.13</v>
      </c>
      <c r="R286" s="13">
        <v>8</v>
      </c>
      <c r="S286" s="12" t="s">
        <v>1289</v>
      </c>
    </row>
    <row r="287" spans="1:19" ht="12.75">
      <c r="A287" t="s">
        <v>1138</v>
      </c>
      <c r="B287" t="s">
        <v>1139</v>
      </c>
      <c r="C287" s="11" t="s">
        <v>575</v>
      </c>
      <c r="D287" s="11" t="s">
        <v>579</v>
      </c>
      <c r="E287" s="15">
        <v>0</v>
      </c>
      <c r="F287" s="19">
        <v>0.18</v>
      </c>
      <c r="G287" s="19">
        <v>0.36</v>
      </c>
      <c r="H287" s="19">
        <v>1.09</v>
      </c>
      <c r="I287" s="19">
        <v>0.88</v>
      </c>
      <c r="J287" s="19">
        <v>3.27</v>
      </c>
      <c r="K287" s="19">
        <v>2.69</v>
      </c>
      <c r="L287" s="19">
        <v>2.6</v>
      </c>
      <c r="M287" s="19">
        <v>2.01</v>
      </c>
      <c r="N287" s="19">
        <v>0.57</v>
      </c>
      <c r="O287" s="19">
        <v>0.43</v>
      </c>
      <c r="P287" s="19">
        <v>0.11</v>
      </c>
      <c r="Q287" s="19">
        <v>0.19</v>
      </c>
      <c r="R287" s="13">
        <v>21.25</v>
      </c>
      <c r="S287" s="12" t="s">
        <v>1289</v>
      </c>
    </row>
    <row r="288" spans="1:19" ht="12.75">
      <c r="A288" t="s">
        <v>540</v>
      </c>
      <c r="B288" t="s">
        <v>1285</v>
      </c>
      <c r="C288" s="11" t="s">
        <v>575</v>
      </c>
      <c r="D288" s="11" t="s">
        <v>606</v>
      </c>
      <c r="E288" s="15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3">
        <v>20.7</v>
      </c>
      <c r="S288" s="12" t="s">
        <v>1289</v>
      </c>
    </row>
    <row r="289" spans="1:19" ht="12.75">
      <c r="A289" t="s">
        <v>1140</v>
      </c>
      <c r="B289" t="s">
        <v>1141</v>
      </c>
      <c r="C289" s="11" t="s">
        <v>584</v>
      </c>
      <c r="D289" s="11" t="s">
        <v>585</v>
      </c>
      <c r="E289" s="15"/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3">
        <v>0.3</v>
      </c>
      <c r="S289" s="12" t="s">
        <v>547</v>
      </c>
    </row>
    <row r="290" spans="1:19" ht="12.75">
      <c r="A290" t="s">
        <v>1142</v>
      </c>
      <c r="B290" t="s">
        <v>1143</v>
      </c>
      <c r="C290" s="11" t="s">
        <v>575</v>
      </c>
      <c r="D290" s="11" t="s">
        <v>579</v>
      </c>
      <c r="E290" s="15">
        <v>7.85</v>
      </c>
      <c r="F290" s="19"/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3">
        <v>12.4</v>
      </c>
      <c r="S290" s="12" t="s">
        <v>547</v>
      </c>
    </row>
    <row r="291" spans="1:19" ht="12.75">
      <c r="A291" t="s">
        <v>1144</v>
      </c>
      <c r="B291" t="s">
        <v>1145</v>
      </c>
      <c r="C291" s="11" t="s">
        <v>575</v>
      </c>
      <c r="D291" s="11" t="s">
        <v>606</v>
      </c>
      <c r="E291" s="15">
        <v>0</v>
      </c>
      <c r="F291" s="19">
        <v>0.22</v>
      </c>
      <c r="G291" s="19">
        <v>0.28</v>
      </c>
      <c r="H291" s="19">
        <v>0.7</v>
      </c>
      <c r="I291" s="19">
        <v>0.95</v>
      </c>
      <c r="J291" s="19">
        <v>2.84</v>
      </c>
      <c r="K291" s="19">
        <v>0.93</v>
      </c>
      <c r="L291" s="19">
        <v>1.25</v>
      </c>
      <c r="M291" s="19">
        <v>0.92</v>
      </c>
      <c r="N291" s="19">
        <v>0.58</v>
      </c>
      <c r="O291" s="19">
        <v>0.35</v>
      </c>
      <c r="P291" s="19">
        <v>0.14</v>
      </c>
      <c r="Q291" s="19">
        <v>0.15</v>
      </c>
      <c r="R291" s="13">
        <v>69.1</v>
      </c>
      <c r="S291" s="12" t="s">
        <v>1289</v>
      </c>
    </row>
    <row r="292" spans="1:19" ht="12.75">
      <c r="A292" t="s">
        <v>1146</v>
      </c>
      <c r="B292" t="s">
        <v>1147</v>
      </c>
      <c r="C292" s="11" t="s">
        <v>575</v>
      </c>
      <c r="D292" s="11" t="s">
        <v>606</v>
      </c>
      <c r="E292" s="15">
        <v>5.06</v>
      </c>
      <c r="F292" s="19"/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3">
        <v>7.48</v>
      </c>
      <c r="S292" s="12" t="s">
        <v>547</v>
      </c>
    </row>
    <row r="293" spans="1:19" ht="12.75">
      <c r="A293" t="s">
        <v>1148</v>
      </c>
      <c r="B293" t="s">
        <v>1149</v>
      </c>
      <c r="C293" s="11" t="s">
        <v>575</v>
      </c>
      <c r="D293" s="11" t="s">
        <v>637</v>
      </c>
      <c r="E293" s="15">
        <v>0</v>
      </c>
      <c r="F293" s="19">
        <v>0.31</v>
      </c>
      <c r="G293" s="19">
        <v>0.33</v>
      </c>
      <c r="H293" s="19">
        <v>0.02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0.01</v>
      </c>
      <c r="R293" s="13">
        <v>2.5</v>
      </c>
      <c r="S293" s="12" t="s">
        <v>1289</v>
      </c>
    </row>
    <row r="294" spans="1:19" ht="12.75">
      <c r="A294" t="s">
        <v>1150</v>
      </c>
      <c r="B294" t="s">
        <v>1151</v>
      </c>
      <c r="C294" s="11" t="s">
        <v>584</v>
      </c>
      <c r="D294" s="11" t="s">
        <v>674</v>
      </c>
      <c r="E294" s="15">
        <v>16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3">
        <v>16.67</v>
      </c>
      <c r="S294" s="12" t="s">
        <v>547</v>
      </c>
    </row>
    <row r="295" spans="1:19" ht="12.75">
      <c r="A295" t="s">
        <v>1152</v>
      </c>
      <c r="B295" t="s">
        <v>1153</v>
      </c>
      <c r="C295" s="11" t="s">
        <v>584</v>
      </c>
      <c r="D295" s="11" t="s">
        <v>674</v>
      </c>
      <c r="E295" s="15">
        <v>59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3">
        <v>59</v>
      </c>
      <c r="S295" s="12" t="s">
        <v>547</v>
      </c>
    </row>
    <row r="296" spans="1:19" ht="12.75">
      <c r="A296" t="s">
        <v>1154</v>
      </c>
      <c r="B296" t="s">
        <v>1155</v>
      </c>
      <c r="C296" s="11" t="s">
        <v>584</v>
      </c>
      <c r="D296" s="11" t="s">
        <v>674</v>
      </c>
      <c r="E296" s="15">
        <v>61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3">
        <v>61</v>
      </c>
      <c r="S296" s="12" t="s">
        <v>547</v>
      </c>
    </row>
    <row r="297" spans="1:19" ht="12.75">
      <c r="A297" t="s">
        <v>1156</v>
      </c>
      <c r="B297" t="s">
        <v>1157</v>
      </c>
      <c r="C297" s="11" t="s">
        <v>575</v>
      </c>
      <c r="D297" s="11" t="s">
        <v>679</v>
      </c>
      <c r="E297" s="15">
        <v>0</v>
      </c>
      <c r="F297" s="19">
        <v>1.08</v>
      </c>
      <c r="G297" s="19">
        <v>4.05</v>
      </c>
      <c r="H297" s="19">
        <v>1.21</v>
      </c>
      <c r="I297" s="19">
        <v>0.13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0.83</v>
      </c>
      <c r="R297" s="13">
        <v>6</v>
      </c>
      <c r="S297" s="12" t="s">
        <v>1289</v>
      </c>
    </row>
    <row r="298" spans="1:19" ht="12.75">
      <c r="A298" t="s">
        <v>1158</v>
      </c>
      <c r="B298" t="s">
        <v>1159</v>
      </c>
      <c r="C298" s="11" t="s">
        <v>575</v>
      </c>
      <c r="D298" s="11" t="s">
        <v>637</v>
      </c>
      <c r="E298" s="15">
        <v>0</v>
      </c>
      <c r="F298" s="19">
        <v>10</v>
      </c>
      <c r="G298" s="19">
        <v>10</v>
      </c>
      <c r="H298" s="19">
        <v>10</v>
      </c>
      <c r="I298" s="19">
        <v>10</v>
      </c>
      <c r="J298" s="19">
        <v>10</v>
      </c>
      <c r="K298" s="19">
        <v>10</v>
      </c>
      <c r="L298" s="19">
        <v>10</v>
      </c>
      <c r="M298" s="19">
        <v>10</v>
      </c>
      <c r="N298" s="19">
        <v>10</v>
      </c>
      <c r="O298" s="19">
        <v>10</v>
      </c>
      <c r="P298" s="19">
        <v>10</v>
      </c>
      <c r="Q298" s="19">
        <v>10</v>
      </c>
      <c r="R298" s="13">
        <v>11</v>
      </c>
      <c r="S298" s="12" t="s">
        <v>1289</v>
      </c>
    </row>
    <row r="299" spans="1:19" ht="12.75">
      <c r="A299" t="s">
        <v>1160</v>
      </c>
      <c r="B299" t="s">
        <v>1161</v>
      </c>
      <c r="C299" s="11" t="s">
        <v>575</v>
      </c>
      <c r="D299" s="11" t="s">
        <v>579</v>
      </c>
      <c r="E299" s="15">
        <v>0</v>
      </c>
      <c r="F299" s="19">
        <v>13</v>
      </c>
      <c r="G299" s="19">
        <v>13</v>
      </c>
      <c r="H299" s="19">
        <v>13</v>
      </c>
      <c r="I299" s="19">
        <v>13</v>
      </c>
      <c r="J299" s="19">
        <v>13</v>
      </c>
      <c r="K299" s="19">
        <v>13</v>
      </c>
      <c r="L299" s="19">
        <v>13</v>
      </c>
      <c r="M299" s="19">
        <v>13</v>
      </c>
      <c r="N299" s="19">
        <v>13</v>
      </c>
      <c r="O299" s="19">
        <v>13</v>
      </c>
      <c r="P299" s="19">
        <v>13</v>
      </c>
      <c r="Q299" s="19">
        <v>13</v>
      </c>
      <c r="R299" s="13">
        <v>13</v>
      </c>
      <c r="S299" s="12" t="s">
        <v>1289</v>
      </c>
    </row>
    <row r="300" spans="1:19" ht="12.75">
      <c r="A300" t="s">
        <v>1162</v>
      </c>
      <c r="B300" t="s">
        <v>1163</v>
      </c>
      <c r="C300" s="11" t="s">
        <v>575</v>
      </c>
      <c r="D300" s="11" t="s">
        <v>579</v>
      </c>
      <c r="E300" s="15">
        <v>0</v>
      </c>
      <c r="F300" s="19">
        <v>8.5</v>
      </c>
      <c r="G300" s="19">
        <v>8.5</v>
      </c>
      <c r="H300" s="19">
        <v>8.5</v>
      </c>
      <c r="I300" s="19">
        <v>8.5</v>
      </c>
      <c r="J300" s="19">
        <v>8.5</v>
      </c>
      <c r="K300" s="19">
        <v>8.5</v>
      </c>
      <c r="L300" s="19">
        <v>8.5</v>
      </c>
      <c r="M300" s="19">
        <v>8.5</v>
      </c>
      <c r="N300" s="19">
        <v>8.5</v>
      </c>
      <c r="O300" s="19">
        <v>8.5</v>
      </c>
      <c r="P300" s="19">
        <v>8.5</v>
      </c>
      <c r="Q300" s="19">
        <v>8.5</v>
      </c>
      <c r="R300" s="13">
        <v>12.8</v>
      </c>
      <c r="S300" s="12" t="s">
        <v>1289</v>
      </c>
    </row>
    <row r="301" spans="1:19" ht="12.75">
      <c r="A301" t="s">
        <v>1164</v>
      </c>
      <c r="B301" t="s">
        <v>1165</v>
      </c>
      <c r="C301" s="11" t="s">
        <v>575</v>
      </c>
      <c r="D301" s="11" t="s">
        <v>579</v>
      </c>
      <c r="E301" s="15">
        <v>0</v>
      </c>
      <c r="F301" s="19">
        <v>12.8</v>
      </c>
      <c r="G301" s="19">
        <v>12.8</v>
      </c>
      <c r="H301" s="19">
        <v>12.8</v>
      </c>
      <c r="I301" s="19">
        <v>12.8</v>
      </c>
      <c r="J301" s="19">
        <v>12.8</v>
      </c>
      <c r="K301" s="19">
        <v>12.8</v>
      </c>
      <c r="L301" s="19">
        <v>12.8</v>
      </c>
      <c r="M301" s="19">
        <v>12.8</v>
      </c>
      <c r="N301" s="19">
        <v>12.8</v>
      </c>
      <c r="O301" s="19">
        <v>12.8</v>
      </c>
      <c r="P301" s="19">
        <v>12.8</v>
      </c>
      <c r="Q301" s="19">
        <v>12.8</v>
      </c>
      <c r="R301" s="13">
        <v>12.8</v>
      </c>
      <c r="S301" s="12" t="s">
        <v>1289</v>
      </c>
    </row>
    <row r="302" spans="1:19" ht="12.75">
      <c r="A302" t="s">
        <v>1166</v>
      </c>
      <c r="B302" t="s">
        <v>1167</v>
      </c>
      <c r="C302" s="11" t="s">
        <v>575</v>
      </c>
      <c r="D302" s="11" t="s">
        <v>579</v>
      </c>
      <c r="E302" s="15">
        <v>0</v>
      </c>
      <c r="F302" s="19">
        <v>153.9</v>
      </c>
      <c r="G302" s="19">
        <v>153.9</v>
      </c>
      <c r="H302" s="19">
        <v>153.9</v>
      </c>
      <c r="I302" s="19">
        <v>153.9</v>
      </c>
      <c r="J302" s="19">
        <v>153.9</v>
      </c>
      <c r="K302" s="19">
        <v>153.9</v>
      </c>
      <c r="L302" s="19">
        <v>153.9</v>
      </c>
      <c r="M302" s="19">
        <v>153.9</v>
      </c>
      <c r="N302" s="19">
        <v>153.9</v>
      </c>
      <c r="O302" s="19">
        <v>153.9</v>
      </c>
      <c r="P302" s="19">
        <v>153.9</v>
      </c>
      <c r="Q302" s="19">
        <v>153.9</v>
      </c>
      <c r="R302" s="13">
        <v>153.9</v>
      </c>
      <c r="S302" s="12" t="s">
        <v>1289</v>
      </c>
    </row>
    <row r="303" spans="1:19" ht="12.75">
      <c r="A303" t="s">
        <v>1168</v>
      </c>
      <c r="B303" t="s">
        <v>1169</v>
      </c>
      <c r="C303" s="11" t="s">
        <v>575</v>
      </c>
      <c r="D303" s="11" t="s">
        <v>627</v>
      </c>
      <c r="E303" s="15">
        <v>45.53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3">
        <v>60</v>
      </c>
      <c r="S303" s="12" t="s">
        <v>1289</v>
      </c>
    </row>
    <row r="304" spans="1:19" ht="12.75">
      <c r="A304" t="s">
        <v>1170</v>
      </c>
      <c r="B304" t="s">
        <v>1171</v>
      </c>
      <c r="C304" s="11" t="s">
        <v>575</v>
      </c>
      <c r="D304" s="11" t="s">
        <v>627</v>
      </c>
      <c r="E304" s="15">
        <v>55.2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3">
        <v>55.2</v>
      </c>
      <c r="S304" s="12" t="s">
        <v>1289</v>
      </c>
    </row>
    <row r="305" spans="1:19" ht="12.75">
      <c r="A305" t="s">
        <v>1172</v>
      </c>
      <c r="B305" t="s">
        <v>1173</v>
      </c>
      <c r="C305" s="11" t="s">
        <v>584</v>
      </c>
      <c r="D305" s="11" t="s">
        <v>598</v>
      </c>
      <c r="E305" s="15">
        <v>0</v>
      </c>
      <c r="F305" s="19">
        <v>9.32</v>
      </c>
      <c r="G305" s="19">
        <v>9.1</v>
      </c>
      <c r="H305" s="19">
        <v>22.34</v>
      </c>
      <c r="I305" s="19">
        <v>22.97</v>
      </c>
      <c r="J305" s="19">
        <v>24.8</v>
      </c>
      <c r="K305" s="19">
        <v>24.8</v>
      </c>
      <c r="L305" s="19">
        <v>20.07</v>
      </c>
      <c r="M305" s="19">
        <v>22.69</v>
      </c>
      <c r="N305" s="19">
        <v>9.26</v>
      </c>
      <c r="O305" s="19">
        <v>9.7</v>
      </c>
      <c r="P305" s="19">
        <v>11.64</v>
      </c>
      <c r="Q305" s="19">
        <v>12.43</v>
      </c>
      <c r="R305" s="13">
        <v>25.6</v>
      </c>
      <c r="S305" s="12" t="s">
        <v>1289</v>
      </c>
    </row>
    <row r="306" spans="1:19" ht="12.75">
      <c r="A306" t="s">
        <v>1174</v>
      </c>
      <c r="B306" t="s">
        <v>1175</v>
      </c>
      <c r="C306" s="11" t="s">
        <v>575</v>
      </c>
      <c r="D306" s="11" t="s">
        <v>606</v>
      </c>
      <c r="E306" s="15">
        <v>0</v>
      </c>
      <c r="F306" s="19">
        <v>0.94</v>
      </c>
      <c r="G306" s="19">
        <v>1.04</v>
      </c>
      <c r="H306" s="19">
        <v>1.37</v>
      </c>
      <c r="I306" s="19">
        <v>2.54</v>
      </c>
      <c r="J306" s="19">
        <v>3.02</v>
      </c>
      <c r="K306" s="19">
        <v>1.63</v>
      </c>
      <c r="L306" s="19">
        <v>0.74</v>
      </c>
      <c r="M306" s="19">
        <v>0.72</v>
      </c>
      <c r="N306" s="19">
        <v>0.75</v>
      </c>
      <c r="O306" s="19">
        <v>0.82</v>
      </c>
      <c r="P306" s="19">
        <v>0.89</v>
      </c>
      <c r="Q306" s="19">
        <v>0.85</v>
      </c>
      <c r="R306" s="13">
        <v>3.2</v>
      </c>
      <c r="S306" s="12" t="s">
        <v>1289</v>
      </c>
    </row>
    <row r="307" spans="1:19" ht="12.75">
      <c r="A307" t="s">
        <v>1176</v>
      </c>
      <c r="B307" t="s">
        <v>1177</v>
      </c>
      <c r="C307" s="11" t="s">
        <v>575</v>
      </c>
      <c r="D307" s="11" t="s">
        <v>579</v>
      </c>
      <c r="E307" s="15">
        <v>29.75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3">
        <v>40</v>
      </c>
      <c r="S307" s="12" t="s">
        <v>1289</v>
      </c>
    </row>
    <row r="308" spans="1:19" ht="12.75">
      <c r="A308" t="s">
        <v>1178</v>
      </c>
      <c r="B308" t="s">
        <v>1179</v>
      </c>
      <c r="C308" s="11" t="s">
        <v>575</v>
      </c>
      <c r="D308" s="11" t="s">
        <v>579</v>
      </c>
      <c r="E308" s="15">
        <v>0</v>
      </c>
      <c r="F308" s="19">
        <v>51.2</v>
      </c>
      <c r="G308" s="19">
        <v>51.2</v>
      </c>
      <c r="H308" s="19">
        <v>51.2</v>
      </c>
      <c r="I308" s="19">
        <v>51.2</v>
      </c>
      <c r="J308" s="19">
        <v>51.2</v>
      </c>
      <c r="K308" s="19">
        <v>51.2</v>
      </c>
      <c r="L308" s="19">
        <v>51.2</v>
      </c>
      <c r="M308" s="19">
        <v>51.2</v>
      </c>
      <c r="N308" s="19">
        <v>51.2</v>
      </c>
      <c r="O308" s="19">
        <v>51.2</v>
      </c>
      <c r="P308" s="19">
        <v>51.2</v>
      </c>
      <c r="Q308" s="19">
        <v>51.2</v>
      </c>
      <c r="R308" s="13">
        <v>51.2</v>
      </c>
      <c r="S308" s="12" t="s">
        <v>1289</v>
      </c>
    </row>
    <row r="309" spans="1:19" ht="12.75">
      <c r="A309" t="s">
        <v>533</v>
      </c>
      <c r="B309" t="s">
        <v>534</v>
      </c>
      <c r="C309" s="11" t="s">
        <v>575</v>
      </c>
      <c r="D309" s="11" t="s">
        <v>601</v>
      </c>
      <c r="E309" s="15">
        <v>3.21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3">
        <v>3.56</v>
      </c>
      <c r="S309" s="12" t="s">
        <v>547</v>
      </c>
    </row>
    <row r="310" spans="1:19" ht="12.75">
      <c r="A310" t="s">
        <v>1180</v>
      </c>
      <c r="B310" t="s">
        <v>1181</v>
      </c>
      <c r="C310" s="11" t="s">
        <v>575</v>
      </c>
      <c r="D310" s="11" t="s">
        <v>606</v>
      </c>
      <c r="E310" s="15"/>
      <c r="F310" s="19">
        <v>44.6</v>
      </c>
      <c r="G310" s="19">
        <v>44.6</v>
      </c>
      <c r="H310" s="19">
        <v>44.6</v>
      </c>
      <c r="I310" s="19">
        <v>44.6</v>
      </c>
      <c r="J310" s="19">
        <v>44.6</v>
      </c>
      <c r="K310" s="19">
        <v>44.6</v>
      </c>
      <c r="L310" s="19">
        <v>44.6</v>
      </c>
      <c r="M310" s="19">
        <v>44.6</v>
      </c>
      <c r="N310" s="19">
        <v>44.6</v>
      </c>
      <c r="O310" s="19">
        <v>44.6</v>
      </c>
      <c r="P310" s="19">
        <v>44.6</v>
      </c>
      <c r="Q310" s="19">
        <v>44.6</v>
      </c>
      <c r="R310" s="13">
        <v>44.6</v>
      </c>
      <c r="S310" s="12" t="s">
        <v>547</v>
      </c>
    </row>
    <row r="311" spans="1:19" ht="12.75">
      <c r="A311" t="s">
        <v>1182</v>
      </c>
      <c r="B311" t="s">
        <v>1183</v>
      </c>
      <c r="C311" s="11" t="s">
        <v>584</v>
      </c>
      <c r="D311" s="11" t="s">
        <v>606</v>
      </c>
      <c r="E311" s="15">
        <v>0</v>
      </c>
      <c r="F311" s="19">
        <v>0.62</v>
      </c>
      <c r="G311" s="19">
        <v>1.78</v>
      </c>
      <c r="H311" s="19">
        <v>7.23</v>
      </c>
      <c r="I311" s="19">
        <v>103.1</v>
      </c>
      <c r="J311" s="19">
        <v>145.94</v>
      </c>
      <c r="K311" s="19">
        <v>169.06</v>
      </c>
      <c r="L311" s="19">
        <v>166.94</v>
      </c>
      <c r="M311" s="19">
        <v>171.26</v>
      </c>
      <c r="N311" s="19">
        <v>157.4</v>
      </c>
      <c r="O311" s="19">
        <v>61.3</v>
      </c>
      <c r="P311" s="19">
        <v>0.7</v>
      </c>
      <c r="Q311" s="19">
        <v>2.87</v>
      </c>
      <c r="R311" s="13">
        <v>175</v>
      </c>
      <c r="S311" s="12" t="s">
        <v>1289</v>
      </c>
    </row>
    <row r="312" spans="1:19" ht="12.75">
      <c r="A312" t="s">
        <v>1184</v>
      </c>
      <c r="B312" t="s">
        <v>1185</v>
      </c>
      <c r="C312" s="11" t="s">
        <v>584</v>
      </c>
      <c r="D312" s="11" t="s">
        <v>606</v>
      </c>
      <c r="E312" s="15">
        <v>0</v>
      </c>
      <c r="F312" s="19">
        <v>0.46</v>
      </c>
      <c r="G312" s="19">
        <v>1.6</v>
      </c>
      <c r="H312" s="19">
        <v>5.86</v>
      </c>
      <c r="I312" s="19">
        <v>84.54</v>
      </c>
      <c r="J312" s="19">
        <v>117.68</v>
      </c>
      <c r="K312" s="19">
        <v>163.7</v>
      </c>
      <c r="L312" s="19">
        <v>156.79</v>
      </c>
      <c r="M312" s="19">
        <v>165.21</v>
      </c>
      <c r="N312" s="19">
        <v>142.83</v>
      </c>
      <c r="O312" s="19">
        <v>60.97</v>
      </c>
      <c r="P312" s="19">
        <v>0.67</v>
      </c>
      <c r="Q312" s="19">
        <v>1.28</v>
      </c>
      <c r="R312" s="13">
        <v>184</v>
      </c>
      <c r="S312" s="12" t="s">
        <v>1289</v>
      </c>
    </row>
    <row r="313" spans="1:19" ht="12.75">
      <c r="A313" t="s">
        <v>1186</v>
      </c>
      <c r="B313" t="s">
        <v>1187</v>
      </c>
      <c r="C313" s="11" t="s">
        <v>575</v>
      </c>
      <c r="D313" s="11" t="s">
        <v>627</v>
      </c>
      <c r="E313" s="15">
        <v>0</v>
      </c>
      <c r="F313" s="19">
        <v>0.87</v>
      </c>
      <c r="G313" s="19">
        <v>1.21</v>
      </c>
      <c r="H313" s="19">
        <v>6.85</v>
      </c>
      <c r="I313" s="19">
        <v>7.58</v>
      </c>
      <c r="J313" s="19">
        <v>7.67</v>
      </c>
      <c r="K313" s="19">
        <v>11.11</v>
      </c>
      <c r="L313" s="19">
        <v>11.23</v>
      </c>
      <c r="M313" s="19">
        <v>9.22</v>
      </c>
      <c r="N313" s="19">
        <v>1.9</v>
      </c>
      <c r="O313" s="19">
        <v>1.45</v>
      </c>
      <c r="P313" s="19">
        <v>0.01</v>
      </c>
      <c r="Q313" s="19">
        <v>0</v>
      </c>
      <c r="R313" s="13">
        <v>11.5</v>
      </c>
      <c r="S313" s="12" t="s">
        <v>1289</v>
      </c>
    </row>
    <row r="314" spans="1:19" ht="12.75">
      <c r="A314" t="s">
        <v>1188</v>
      </c>
      <c r="B314" t="s">
        <v>1189</v>
      </c>
      <c r="C314" s="11" t="s">
        <v>575</v>
      </c>
      <c r="D314" s="11" t="s">
        <v>627</v>
      </c>
      <c r="E314" s="15">
        <v>8.82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3">
        <v>19.1</v>
      </c>
      <c r="S314" s="12" t="s">
        <v>1289</v>
      </c>
    </row>
    <row r="315" spans="1:19" ht="12.75">
      <c r="A315" t="s">
        <v>1190</v>
      </c>
      <c r="B315" t="s">
        <v>1191</v>
      </c>
      <c r="C315" s="11" t="s">
        <v>584</v>
      </c>
      <c r="D315" s="11" t="s">
        <v>585</v>
      </c>
      <c r="E315" s="15"/>
      <c r="F315" s="19">
        <v>3.71</v>
      </c>
      <c r="G315" s="19">
        <v>3.71</v>
      </c>
      <c r="H315" s="19">
        <v>3.71</v>
      </c>
      <c r="I315" s="19">
        <v>3.71</v>
      </c>
      <c r="J315" s="19">
        <v>3.71</v>
      </c>
      <c r="K315" s="19">
        <v>3.71</v>
      </c>
      <c r="L315" s="19">
        <v>3.71</v>
      </c>
      <c r="M315" s="19">
        <v>3.71</v>
      </c>
      <c r="N315" s="19">
        <v>3.71</v>
      </c>
      <c r="O315" s="19">
        <v>3.71</v>
      </c>
      <c r="P315" s="19">
        <v>3.71</v>
      </c>
      <c r="Q315" s="19">
        <v>3.71</v>
      </c>
      <c r="R315" s="13">
        <v>10.2</v>
      </c>
      <c r="S315" s="12" t="s">
        <v>547</v>
      </c>
    </row>
    <row r="316" spans="1:19" ht="12.75">
      <c r="A316" t="s">
        <v>1192</v>
      </c>
      <c r="B316" t="s">
        <v>1193</v>
      </c>
      <c r="C316" s="11" t="s">
        <v>584</v>
      </c>
      <c r="D316" s="11" t="s">
        <v>585</v>
      </c>
      <c r="E316" s="15">
        <v>3.68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3">
        <v>10.12</v>
      </c>
      <c r="S316" s="12" t="s">
        <v>547</v>
      </c>
    </row>
    <row r="317" spans="1:19" ht="12.75">
      <c r="A317" t="s">
        <v>1194</v>
      </c>
      <c r="B317" t="s">
        <v>1195</v>
      </c>
      <c r="C317" s="11" t="s">
        <v>584</v>
      </c>
      <c r="D317" s="11" t="s">
        <v>585</v>
      </c>
      <c r="E317" s="15">
        <v>3.28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3">
        <v>14.64</v>
      </c>
      <c r="S317" s="12" t="s">
        <v>1289</v>
      </c>
    </row>
    <row r="318" spans="1:19" ht="12.75">
      <c r="A318" t="s">
        <v>1196</v>
      </c>
      <c r="B318" t="s">
        <v>1197</v>
      </c>
      <c r="C318" s="11" t="s">
        <v>584</v>
      </c>
      <c r="D318" s="11" t="s">
        <v>585</v>
      </c>
      <c r="E318" s="15">
        <v>10.92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3">
        <v>17.5</v>
      </c>
      <c r="S318" s="12" t="s">
        <v>1289</v>
      </c>
    </row>
    <row r="319" spans="1:19" ht="12.75">
      <c r="A319" t="s">
        <v>541</v>
      </c>
      <c r="B319" t="s">
        <v>1284</v>
      </c>
      <c r="C319" s="11" t="s">
        <v>575</v>
      </c>
      <c r="D319" s="11" t="s">
        <v>679</v>
      </c>
      <c r="E319" s="15">
        <v>20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3">
        <v>20</v>
      </c>
      <c r="S319" s="12" t="s">
        <v>1289</v>
      </c>
    </row>
    <row r="320" spans="1:19" ht="12.75">
      <c r="A320" t="s">
        <v>1198</v>
      </c>
      <c r="B320" t="s">
        <v>1199</v>
      </c>
      <c r="C320" s="11" t="s">
        <v>575</v>
      </c>
      <c r="D320" s="11" t="s">
        <v>606</v>
      </c>
      <c r="E320" s="15">
        <v>259.8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3">
        <v>259.8</v>
      </c>
      <c r="S320" s="12" t="s">
        <v>547</v>
      </c>
    </row>
    <row r="321" spans="1:19" ht="12.75">
      <c r="A321" t="s">
        <v>1200</v>
      </c>
      <c r="B321" t="s">
        <v>1201</v>
      </c>
      <c r="C321" s="11" t="s">
        <v>575</v>
      </c>
      <c r="D321" s="11" t="s">
        <v>606</v>
      </c>
      <c r="E321" s="15">
        <v>260.2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3">
        <v>260.2</v>
      </c>
      <c r="S321" s="12" t="s">
        <v>547</v>
      </c>
    </row>
    <row r="322" spans="1:19" ht="12.75">
      <c r="A322" t="s">
        <v>1202</v>
      </c>
      <c r="B322" t="s">
        <v>1203</v>
      </c>
      <c r="C322" s="11" t="s">
        <v>575</v>
      </c>
      <c r="D322" s="11" t="s">
        <v>606</v>
      </c>
      <c r="E322" s="15">
        <v>256.15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3">
        <v>256.15</v>
      </c>
      <c r="S322" s="12" t="s">
        <v>547</v>
      </c>
    </row>
    <row r="323" spans="1:19" ht="12.75">
      <c r="A323" t="s">
        <v>1204</v>
      </c>
      <c r="B323" t="s">
        <v>1205</v>
      </c>
      <c r="C323" s="11" t="s">
        <v>575</v>
      </c>
      <c r="D323" s="11" t="s">
        <v>606</v>
      </c>
      <c r="E323" s="15">
        <v>259.54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3">
        <v>259.54</v>
      </c>
      <c r="S323" s="12" t="s">
        <v>547</v>
      </c>
    </row>
    <row r="324" spans="1:19" ht="12.75">
      <c r="A324" t="s">
        <v>1206</v>
      </c>
      <c r="B324" t="s">
        <v>1207</v>
      </c>
      <c r="C324" s="11" t="s">
        <v>584</v>
      </c>
      <c r="D324" s="11" t="s">
        <v>674</v>
      </c>
      <c r="E324" s="15">
        <v>46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3">
        <v>46.1</v>
      </c>
      <c r="S324" s="12" t="s">
        <v>547</v>
      </c>
    </row>
    <row r="325" spans="1:19" ht="12.75">
      <c r="A325" t="s">
        <v>1208</v>
      </c>
      <c r="B325" t="s">
        <v>1209</v>
      </c>
      <c r="C325" s="11" t="s">
        <v>584</v>
      </c>
      <c r="D325" s="11" t="s">
        <v>674</v>
      </c>
      <c r="E325" s="15">
        <v>46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3">
        <v>47.98</v>
      </c>
      <c r="S325" s="12" t="s">
        <v>547</v>
      </c>
    </row>
    <row r="326" spans="1:19" ht="12.75">
      <c r="A326" t="s">
        <v>1210</v>
      </c>
      <c r="B326" t="s">
        <v>1211</v>
      </c>
      <c r="C326" s="11" t="s">
        <v>584</v>
      </c>
      <c r="D326" s="11" t="s">
        <v>606</v>
      </c>
      <c r="E326" s="15">
        <v>165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3">
        <v>180</v>
      </c>
      <c r="S326" s="12" t="s">
        <v>547</v>
      </c>
    </row>
    <row r="327" spans="1:19" ht="12.75">
      <c r="A327" t="s">
        <v>1212</v>
      </c>
      <c r="B327" t="s">
        <v>1213</v>
      </c>
      <c r="C327" s="11" t="s">
        <v>584</v>
      </c>
      <c r="D327" s="11" t="s">
        <v>606</v>
      </c>
      <c r="E327" s="15">
        <v>322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3">
        <v>322</v>
      </c>
      <c r="S327" s="12" t="s">
        <v>547</v>
      </c>
    </row>
    <row r="328" spans="1:19" ht="12.75">
      <c r="A328" t="s">
        <v>1214</v>
      </c>
      <c r="B328" t="s">
        <v>1215</v>
      </c>
      <c r="C328" s="11" t="s">
        <v>575</v>
      </c>
      <c r="D328" s="11" t="s">
        <v>606</v>
      </c>
      <c r="E328" s="15">
        <v>25.15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3">
        <v>40.65</v>
      </c>
      <c r="S328" s="12" t="s">
        <v>547</v>
      </c>
    </row>
    <row r="329" spans="1:19" ht="12.75">
      <c r="A329" t="s">
        <v>542</v>
      </c>
      <c r="B329" t="s">
        <v>1283</v>
      </c>
      <c r="C329" s="11" t="s">
        <v>575</v>
      </c>
      <c r="D329" s="11" t="s">
        <v>601</v>
      </c>
      <c r="E329" s="15">
        <v>0.3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3">
        <v>0.3</v>
      </c>
      <c r="S329" s="12" t="s">
        <v>1289</v>
      </c>
    </row>
    <row r="330" spans="1:19" ht="12.75">
      <c r="A330" t="s">
        <v>1216</v>
      </c>
      <c r="B330" t="s">
        <v>1217</v>
      </c>
      <c r="C330" s="11" t="s">
        <v>584</v>
      </c>
      <c r="D330" s="11" t="s">
        <v>598</v>
      </c>
      <c r="E330" s="15"/>
      <c r="F330" s="19">
        <v>750.66</v>
      </c>
      <c r="G330" s="19">
        <v>750.66</v>
      </c>
      <c r="H330" s="19">
        <v>740</v>
      </c>
      <c r="I330" s="19">
        <v>725</v>
      </c>
      <c r="J330" s="19">
        <v>715</v>
      </c>
      <c r="K330" s="19">
        <v>715</v>
      </c>
      <c r="L330" s="19">
        <v>715</v>
      </c>
      <c r="M330" s="19">
        <v>715</v>
      </c>
      <c r="N330" s="19">
        <v>715</v>
      </c>
      <c r="O330" s="19">
        <v>720</v>
      </c>
      <c r="P330" s="19">
        <v>735</v>
      </c>
      <c r="Q330" s="19">
        <v>750.66</v>
      </c>
      <c r="R330" s="13">
        <v>750.66</v>
      </c>
      <c r="S330" s="12" t="s">
        <v>547</v>
      </c>
    </row>
    <row r="331" spans="1:19" ht="12.75">
      <c r="A331" t="s">
        <v>1218</v>
      </c>
      <c r="B331" t="s">
        <v>1219</v>
      </c>
      <c r="C331" s="11" t="s">
        <v>575</v>
      </c>
      <c r="D331" s="11" t="s">
        <v>601</v>
      </c>
      <c r="E331" s="15"/>
      <c r="F331" s="19">
        <v>188</v>
      </c>
      <c r="G331" s="19">
        <v>188</v>
      </c>
      <c r="H331" s="19">
        <v>188</v>
      </c>
      <c r="I331" s="19">
        <v>188</v>
      </c>
      <c r="J331" s="19">
        <v>188</v>
      </c>
      <c r="K331" s="19">
        <v>188</v>
      </c>
      <c r="L331" s="19">
        <v>187</v>
      </c>
      <c r="M331" s="19">
        <v>186</v>
      </c>
      <c r="N331" s="19">
        <v>187</v>
      </c>
      <c r="O331" s="19">
        <v>188</v>
      </c>
      <c r="P331" s="19">
        <v>188</v>
      </c>
      <c r="Q331" s="19">
        <v>188</v>
      </c>
      <c r="R331" s="13">
        <v>188</v>
      </c>
      <c r="S331" s="12" t="s">
        <v>547</v>
      </c>
    </row>
    <row r="332" spans="1:19" ht="12.75">
      <c r="A332" t="s">
        <v>1220</v>
      </c>
      <c r="B332" t="s">
        <v>1221</v>
      </c>
      <c r="C332" s="11" t="s">
        <v>575</v>
      </c>
      <c r="D332" s="11" t="s">
        <v>606</v>
      </c>
      <c r="E332" s="15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3">
        <v>2.5</v>
      </c>
      <c r="S332" s="12" t="s">
        <v>1289</v>
      </c>
    </row>
    <row r="333" spans="1:19" ht="12.75">
      <c r="A333" t="s">
        <v>1222</v>
      </c>
      <c r="B333" t="s">
        <v>1223</v>
      </c>
      <c r="C333" s="11" t="s">
        <v>575</v>
      </c>
      <c r="D333" s="11" t="s">
        <v>601</v>
      </c>
      <c r="E333" s="15"/>
      <c r="F333" s="19">
        <v>0.63</v>
      </c>
      <c r="G333" s="19">
        <v>0.4</v>
      </c>
      <c r="H333" s="19">
        <v>2.54</v>
      </c>
      <c r="I333" s="19">
        <v>3</v>
      </c>
      <c r="J333" s="19">
        <v>5.71</v>
      </c>
      <c r="K333" s="19">
        <v>6.06</v>
      </c>
      <c r="L333" s="19">
        <v>6.05</v>
      </c>
      <c r="M333" s="19">
        <v>4.05</v>
      </c>
      <c r="N333" s="19">
        <v>4.09</v>
      </c>
      <c r="O333" s="19">
        <v>2.21</v>
      </c>
      <c r="P333" s="19">
        <v>0.94</v>
      </c>
      <c r="Q333" s="19">
        <v>0.42</v>
      </c>
      <c r="R333" s="13">
        <v>30.9</v>
      </c>
      <c r="S333" s="12" t="s">
        <v>547</v>
      </c>
    </row>
    <row r="334" spans="1:19" ht="12.75">
      <c r="A334" t="s">
        <v>1224</v>
      </c>
      <c r="B334" t="s">
        <v>1225</v>
      </c>
      <c r="C334" s="11" t="s">
        <v>584</v>
      </c>
      <c r="D334" s="11" t="s">
        <v>585</v>
      </c>
      <c r="E334" s="15">
        <v>48.09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3">
        <v>56.06</v>
      </c>
      <c r="S334" s="12" t="s">
        <v>1289</v>
      </c>
    </row>
    <row r="335" spans="1:19" ht="12.75">
      <c r="A335" t="s">
        <v>1226</v>
      </c>
      <c r="B335" t="s">
        <v>1227</v>
      </c>
      <c r="C335" s="11" t="s">
        <v>584</v>
      </c>
      <c r="D335" s="11" t="s">
        <v>585</v>
      </c>
      <c r="E335" s="15">
        <v>0.92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3">
        <v>5</v>
      </c>
      <c r="S335" s="12" t="s">
        <v>1289</v>
      </c>
    </row>
    <row r="336" spans="1:19" ht="12.75">
      <c r="A336" t="s">
        <v>1228</v>
      </c>
      <c r="B336" t="s">
        <v>1229</v>
      </c>
      <c r="C336" s="11" t="s">
        <v>575</v>
      </c>
      <c r="D336" s="11" t="s">
        <v>627</v>
      </c>
      <c r="E336" s="15">
        <v>44.18</v>
      </c>
      <c r="F336" s="19"/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3">
        <v>55.3</v>
      </c>
      <c r="S336" s="12" t="s">
        <v>547</v>
      </c>
    </row>
    <row r="337" spans="1:19" ht="12.75">
      <c r="A337" t="s">
        <v>1230</v>
      </c>
      <c r="B337" t="s">
        <v>1231</v>
      </c>
      <c r="C337" s="11" t="s">
        <v>575</v>
      </c>
      <c r="D337" s="11" t="s">
        <v>601</v>
      </c>
      <c r="E337" s="15"/>
      <c r="F337" s="19">
        <v>48</v>
      </c>
      <c r="G337" s="19">
        <v>48</v>
      </c>
      <c r="H337" s="19">
        <v>48</v>
      </c>
      <c r="I337" s="19">
        <v>48</v>
      </c>
      <c r="J337" s="19">
        <v>47</v>
      </c>
      <c r="K337" s="19">
        <v>47</v>
      </c>
      <c r="L337" s="19">
        <v>47</v>
      </c>
      <c r="M337" s="19">
        <v>47</v>
      </c>
      <c r="N337" s="19">
        <v>47</v>
      </c>
      <c r="O337" s="19">
        <v>48</v>
      </c>
      <c r="P337" s="19">
        <v>48</v>
      </c>
      <c r="Q337" s="19">
        <v>48</v>
      </c>
      <c r="R337" s="13">
        <v>48</v>
      </c>
      <c r="S337" s="12" t="s">
        <v>547</v>
      </c>
    </row>
    <row r="338" spans="1:19" ht="12.75">
      <c r="A338" t="s">
        <v>1232</v>
      </c>
      <c r="B338" t="s">
        <v>1233</v>
      </c>
      <c r="C338" s="11" t="s">
        <v>575</v>
      </c>
      <c r="D338" s="11" t="s">
        <v>601</v>
      </c>
      <c r="E338" s="15"/>
      <c r="F338" s="19">
        <v>48</v>
      </c>
      <c r="G338" s="19">
        <v>48</v>
      </c>
      <c r="H338" s="19">
        <v>48</v>
      </c>
      <c r="I338" s="19">
        <v>48</v>
      </c>
      <c r="J338" s="19">
        <v>47</v>
      </c>
      <c r="K338" s="19">
        <v>47</v>
      </c>
      <c r="L338" s="19">
        <v>46</v>
      </c>
      <c r="M338" s="19">
        <v>46</v>
      </c>
      <c r="N338" s="19">
        <v>46</v>
      </c>
      <c r="O338" s="19">
        <v>48</v>
      </c>
      <c r="P338" s="19">
        <v>48</v>
      </c>
      <c r="Q338" s="19">
        <v>48</v>
      </c>
      <c r="R338" s="13">
        <v>48</v>
      </c>
      <c r="S338" s="12" t="s">
        <v>547</v>
      </c>
    </row>
    <row r="339" spans="1:19" ht="12.75">
      <c r="A339" t="s">
        <v>1234</v>
      </c>
      <c r="B339" t="s">
        <v>1235</v>
      </c>
      <c r="C339" s="11" t="s">
        <v>575</v>
      </c>
      <c r="D339" s="11" t="s">
        <v>601</v>
      </c>
      <c r="E339" s="15"/>
      <c r="F339" s="19">
        <v>48</v>
      </c>
      <c r="G339" s="19">
        <v>48</v>
      </c>
      <c r="H339" s="19">
        <v>48</v>
      </c>
      <c r="I339" s="19">
        <v>48</v>
      </c>
      <c r="J339" s="19">
        <v>47</v>
      </c>
      <c r="K339" s="19">
        <v>47</v>
      </c>
      <c r="L339" s="19">
        <v>47</v>
      </c>
      <c r="M339" s="19">
        <v>47</v>
      </c>
      <c r="N339" s="19">
        <v>47</v>
      </c>
      <c r="O339" s="19">
        <v>48</v>
      </c>
      <c r="P339" s="19">
        <v>48</v>
      </c>
      <c r="Q339" s="19">
        <v>48</v>
      </c>
      <c r="R339" s="13">
        <v>48</v>
      </c>
      <c r="S339" s="12" t="s">
        <v>547</v>
      </c>
    </row>
    <row r="340" spans="1:19" ht="12.75">
      <c r="A340" t="s">
        <v>1236</v>
      </c>
      <c r="B340" t="s">
        <v>1237</v>
      </c>
      <c r="C340" s="11" t="s">
        <v>575</v>
      </c>
      <c r="D340" s="11" t="s">
        <v>601</v>
      </c>
      <c r="E340" s="15"/>
      <c r="F340" s="19">
        <v>561.29</v>
      </c>
      <c r="G340" s="19">
        <v>561.29</v>
      </c>
      <c r="H340" s="19">
        <v>561.29</v>
      </c>
      <c r="I340" s="19">
        <v>561.29</v>
      </c>
      <c r="J340" s="19">
        <v>556</v>
      </c>
      <c r="K340" s="19">
        <v>556</v>
      </c>
      <c r="L340" s="19">
        <v>556</v>
      </c>
      <c r="M340" s="19">
        <v>556</v>
      </c>
      <c r="N340" s="19">
        <v>556</v>
      </c>
      <c r="O340" s="19">
        <v>561.29</v>
      </c>
      <c r="P340" s="19">
        <v>561.29</v>
      </c>
      <c r="Q340" s="19">
        <v>561.29</v>
      </c>
      <c r="R340" s="13">
        <v>561.29</v>
      </c>
      <c r="S340" s="12" t="s">
        <v>547</v>
      </c>
    </row>
    <row r="341" spans="1:19" ht="12.75">
      <c r="A341" t="s">
        <v>1238</v>
      </c>
      <c r="B341" t="s">
        <v>1239</v>
      </c>
      <c r="C341" s="11" t="s">
        <v>575</v>
      </c>
      <c r="D341" s="11" t="s">
        <v>632</v>
      </c>
      <c r="E341" s="15">
        <v>22.7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3">
        <v>25.3</v>
      </c>
      <c r="S341" s="12" t="s">
        <v>547</v>
      </c>
    </row>
    <row r="342" spans="1:19" ht="12.75">
      <c r="A342" t="s">
        <v>1240</v>
      </c>
      <c r="B342" t="s">
        <v>1240</v>
      </c>
      <c r="C342" s="11" t="s">
        <v>575</v>
      </c>
      <c r="D342" s="11" t="s">
        <v>606</v>
      </c>
      <c r="E342" s="15">
        <v>0</v>
      </c>
      <c r="F342" s="19">
        <v>1.42</v>
      </c>
      <c r="G342" s="19">
        <v>2.03</v>
      </c>
      <c r="H342" s="19">
        <v>1.98</v>
      </c>
      <c r="I342" s="19">
        <v>1.1</v>
      </c>
      <c r="J342" s="19">
        <v>0.37</v>
      </c>
      <c r="K342" s="19">
        <v>0.26</v>
      </c>
      <c r="L342" s="19">
        <v>0.28</v>
      </c>
      <c r="M342" s="19">
        <v>0.36</v>
      </c>
      <c r="N342" s="19">
        <v>0.39</v>
      </c>
      <c r="O342" s="19">
        <v>0.4</v>
      </c>
      <c r="P342" s="19">
        <v>0.45</v>
      </c>
      <c r="Q342" s="19">
        <v>0.33</v>
      </c>
      <c r="R342" s="13">
        <v>3.2</v>
      </c>
      <c r="S342" s="12" t="s">
        <v>1289</v>
      </c>
    </row>
    <row r="343" spans="1:19" ht="12.75">
      <c r="A343" t="s">
        <v>1241</v>
      </c>
      <c r="B343" t="s">
        <v>1242</v>
      </c>
      <c r="C343" s="11" t="s">
        <v>575</v>
      </c>
      <c r="D343" s="11" t="s">
        <v>579</v>
      </c>
      <c r="E343" s="15">
        <v>96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3">
        <v>96</v>
      </c>
      <c r="S343" s="12" t="s">
        <v>547</v>
      </c>
    </row>
    <row r="344" spans="1:19" ht="12.75">
      <c r="A344" t="s">
        <v>1243</v>
      </c>
      <c r="B344" t="s">
        <v>1244</v>
      </c>
      <c r="C344" s="11" t="s">
        <v>575</v>
      </c>
      <c r="D344" s="11" t="s">
        <v>606</v>
      </c>
      <c r="E344" s="15">
        <v>0</v>
      </c>
      <c r="F344" s="19">
        <v>8.95</v>
      </c>
      <c r="G344" s="19">
        <v>16.47</v>
      </c>
      <c r="H344" s="19">
        <v>31.44</v>
      </c>
      <c r="I344" s="19">
        <v>6.56</v>
      </c>
      <c r="J344" s="19">
        <v>29.1</v>
      </c>
      <c r="K344" s="19">
        <v>21.27</v>
      </c>
      <c r="L344" s="19">
        <v>20.86</v>
      </c>
      <c r="M344" s="19">
        <v>0.71</v>
      </c>
      <c r="N344" s="19">
        <v>0</v>
      </c>
      <c r="O344" s="19">
        <v>1</v>
      </c>
      <c r="P344" s="19">
        <v>3.01</v>
      </c>
      <c r="Q344" s="19">
        <v>1.69</v>
      </c>
      <c r="R344" s="13">
        <v>32.5</v>
      </c>
      <c r="S344" s="12" t="s">
        <v>1289</v>
      </c>
    </row>
    <row r="345" spans="1:19" ht="12.75">
      <c r="A345" t="s">
        <v>1245</v>
      </c>
      <c r="B345" t="s">
        <v>1246</v>
      </c>
      <c r="C345" s="11" t="s">
        <v>575</v>
      </c>
      <c r="D345" s="11" t="s">
        <v>601</v>
      </c>
      <c r="E345" s="15">
        <v>0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3">
        <v>6.9</v>
      </c>
      <c r="S345" s="12" t="s">
        <v>1289</v>
      </c>
    </row>
    <row r="346" spans="1:19" ht="12.75">
      <c r="A346" t="s">
        <v>1247</v>
      </c>
      <c r="B346" t="s">
        <v>1248</v>
      </c>
      <c r="C346" s="11" t="s">
        <v>575</v>
      </c>
      <c r="D346" s="11" t="s">
        <v>606</v>
      </c>
      <c r="E346" s="15">
        <v>3.42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3">
        <v>8.6</v>
      </c>
      <c r="S346" s="12" t="s">
        <v>1289</v>
      </c>
    </row>
    <row r="347" spans="1:19" ht="12.75">
      <c r="A347" t="s">
        <v>1249</v>
      </c>
      <c r="B347" t="s">
        <v>1250</v>
      </c>
      <c r="C347" s="11" t="s">
        <v>575</v>
      </c>
      <c r="D347" s="11" t="s">
        <v>579</v>
      </c>
      <c r="E347" s="15">
        <v>0</v>
      </c>
      <c r="F347" s="19">
        <v>0.3</v>
      </c>
      <c r="G347" s="19">
        <v>0.44</v>
      </c>
      <c r="H347" s="19">
        <v>0.63</v>
      </c>
      <c r="I347" s="19">
        <v>0.66</v>
      </c>
      <c r="J347" s="19">
        <v>0.77</v>
      </c>
      <c r="K347" s="19">
        <v>0.66</v>
      </c>
      <c r="L347" s="19">
        <v>0.63</v>
      </c>
      <c r="M347" s="19">
        <v>0.75</v>
      </c>
      <c r="N347" s="19">
        <v>0.61</v>
      </c>
      <c r="O347" s="19">
        <v>0.49</v>
      </c>
      <c r="P347" s="19">
        <v>0.31</v>
      </c>
      <c r="Q347" s="19">
        <v>0.3</v>
      </c>
      <c r="R347" s="13">
        <v>2.5</v>
      </c>
      <c r="S347" s="12" t="s">
        <v>1289</v>
      </c>
    </row>
    <row r="348" spans="1:19" ht="12.75">
      <c r="A348" t="s">
        <v>1251</v>
      </c>
      <c r="B348" t="s">
        <v>1252</v>
      </c>
      <c r="C348" s="11" t="s">
        <v>584</v>
      </c>
      <c r="D348" s="11" t="s">
        <v>606</v>
      </c>
      <c r="E348" s="15">
        <v>98.62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3">
        <v>118.32</v>
      </c>
      <c r="S348" s="12" t="s">
        <v>1289</v>
      </c>
    </row>
    <row r="349" spans="1:19" ht="12.75">
      <c r="A349" t="s">
        <v>1253</v>
      </c>
      <c r="B349" t="s">
        <v>1254</v>
      </c>
      <c r="C349" s="11" t="s">
        <v>575</v>
      </c>
      <c r="D349" s="11" t="s">
        <v>579</v>
      </c>
      <c r="E349" s="15">
        <v>0</v>
      </c>
      <c r="F349" s="19">
        <v>0</v>
      </c>
      <c r="G349" s="19">
        <v>0</v>
      </c>
      <c r="H349" s="19">
        <v>0</v>
      </c>
      <c r="I349" s="19">
        <v>0.95</v>
      </c>
      <c r="J349" s="19">
        <v>3.23</v>
      </c>
      <c r="K349" s="19">
        <v>3.9</v>
      </c>
      <c r="L349" s="19">
        <v>5.22</v>
      </c>
      <c r="M349" s="19">
        <v>5.04</v>
      </c>
      <c r="N349" s="19">
        <v>3.3</v>
      </c>
      <c r="O349" s="19">
        <v>1.48</v>
      </c>
      <c r="P349" s="19">
        <v>0</v>
      </c>
      <c r="Q349" s="19">
        <v>0</v>
      </c>
      <c r="R349" s="13">
        <v>10</v>
      </c>
      <c r="S349" s="12" t="s">
        <v>1289</v>
      </c>
    </row>
    <row r="350" spans="1:19" ht="12.75">
      <c r="A350" t="s">
        <v>1255</v>
      </c>
      <c r="B350" t="s">
        <v>1256</v>
      </c>
      <c r="C350" s="11" t="s">
        <v>575</v>
      </c>
      <c r="D350" s="11" t="s">
        <v>637</v>
      </c>
      <c r="E350" s="15">
        <v>0</v>
      </c>
      <c r="F350" s="19">
        <v>204.57</v>
      </c>
      <c r="G350" s="19">
        <v>204.66</v>
      </c>
      <c r="H350" s="19">
        <v>206.91</v>
      </c>
      <c r="I350" s="19">
        <v>209.44</v>
      </c>
      <c r="J350" s="19">
        <v>212.55</v>
      </c>
      <c r="K350" s="19">
        <v>212.94</v>
      </c>
      <c r="L350" s="19">
        <v>210.97</v>
      </c>
      <c r="M350" s="19">
        <v>208.68</v>
      </c>
      <c r="N350" s="19">
        <v>206.55</v>
      </c>
      <c r="O350" s="19">
        <v>205.97</v>
      </c>
      <c r="P350" s="19">
        <v>203.1</v>
      </c>
      <c r="Q350" s="19">
        <v>201.8</v>
      </c>
      <c r="R350" s="13">
        <v>218.39</v>
      </c>
      <c r="S350" s="12" t="s">
        <v>1289</v>
      </c>
    </row>
    <row r="351" spans="1:19" ht="12.75">
      <c r="A351" t="s">
        <v>1257</v>
      </c>
      <c r="B351" t="s">
        <v>1258</v>
      </c>
      <c r="C351" s="11" t="s">
        <v>575</v>
      </c>
      <c r="D351" s="11" t="s">
        <v>601</v>
      </c>
      <c r="E351" s="15">
        <v>0.68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3">
        <v>3.5</v>
      </c>
      <c r="S351" s="12" t="s">
        <v>1289</v>
      </c>
    </row>
    <row r="352" spans="1:19" ht="12.75">
      <c r="A352" t="s">
        <v>1259</v>
      </c>
      <c r="B352" t="s">
        <v>1260</v>
      </c>
      <c r="C352" s="11" t="s">
        <v>575</v>
      </c>
      <c r="D352" s="11" t="s">
        <v>579</v>
      </c>
      <c r="E352" s="15">
        <v>21.74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3">
        <v>33</v>
      </c>
      <c r="S352" s="12" t="s">
        <v>1289</v>
      </c>
    </row>
    <row r="353" spans="1:19" ht="12.75">
      <c r="A353" t="s">
        <v>1261</v>
      </c>
      <c r="B353" t="s">
        <v>1262</v>
      </c>
      <c r="C353" s="11" t="s">
        <v>575</v>
      </c>
      <c r="D353" s="11" t="s">
        <v>579</v>
      </c>
      <c r="E353" s="15">
        <v>0</v>
      </c>
      <c r="F353" s="19">
        <v>0</v>
      </c>
      <c r="G353" s="19">
        <v>0</v>
      </c>
      <c r="H353" s="19">
        <v>0</v>
      </c>
      <c r="I353" s="19">
        <v>0.53</v>
      </c>
      <c r="J353" s="19">
        <v>1.51</v>
      </c>
      <c r="K353" s="19">
        <v>1.86</v>
      </c>
      <c r="L353" s="19">
        <v>2.33</v>
      </c>
      <c r="M353" s="19">
        <v>2.2</v>
      </c>
      <c r="N353" s="19">
        <v>1.57</v>
      </c>
      <c r="O353" s="19">
        <v>0.75</v>
      </c>
      <c r="P353" s="19">
        <v>0</v>
      </c>
      <c r="Q353" s="19">
        <v>0</v>
      </c>
      <c r="R353" s="13">
        <v>3.5</v>
      </c>
      <c r="S353" s="12" t="s">
        <v>1289</v>
      </c>
    </row>
    <row r="354" spans="1:19" ht="12.75">
      <c r="A354" t="s">
        <v>1263</v>
      </c>
      <c r="B354" t="s">
        <v>1264</v>
      </c>
      <c r="C354" s="11" t="s">
        <v>575</v>
      </c>
      <c r="D354" s="11" t="s">
        <v>606</v>
      </c>
      <c r="E354" s="15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3">
        <v>1</v>
      </c>
      <c r="S354" s="12" t="s">
        <v>1289</v>
      </c>
    </row>
    <row r="355" spans="1:19" ht="12.75">
      <c r="A355" t="s">
        <v>1265</v>
      </c>
      <c r="B355" t="s">
        <v>1266</v>
      </c>
      <c r="C355" s="11" t="s">
        <v>584</v>
      </c>
      <c r="D355" s="11" t="s">
        <v>585</v>
      </c>
      <c r="E355" s="15">
        <v>1.17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3">
        <v>2.9</v>
      </c>
      <c r="S355" s="12" t="s">
        <v>1289</v>
      </c>
    </row>
    <row r="356" spans="1:19" ht="12.75">
      <c r="A356" t="s">
        <v>1267</v>
      </c>
      <c r="B356" t="s">
        <v>1268</v>
      </c>
      <c r="C356" s="11" t="s">
        <v>575</v>
      </c>
      <c r="D356" s="11" t="s">
        <v>601</v>
      </c>
      <c r="E356" s="15">
        <v>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3">
        <v>1.25</v>
      </c>
      <c r="S356" s="12" t="s">
        <v>1289</v>
      </c>
    </row>
    <row r="357" spans="1:19" ht="12.75">
      <c r="A357" t="s">
        <v>1269</v>
      </c>
      <c r="B357" t="s">
        <v>1270</v>
      </c>
      <c r="C357" s="11" t="s">
        <v>575</v>
      </c>
      <c r="D357" s="11" t="s">
        <v>601</v>
      </c>
      <c r="E357" s="15"/>
      <c r="F357" s="19">
        <v>593.16</v>
      </c>
      <c r="G357" s="19">
        <v>593.16</v>
      </c>
      <c r="H357" s="19">
        <v>593.16</v>
      </c>
      <c r="I357" s="19">
        <v>593.16</v>
      </c>
      <c r="J357" s="19">
        <v>585</v>
      </c>
      <c r="K357" s="19">
        <v>575</v>
      </c>
      <c r="L357" s="19">
        <v>570</v>
      </c>
      <c r="M357" s="19">
        <v>570</v>
      </c>
      <c r="N357" s="19">
        <v>580</v>
      </c>
      <c r="O357" s="19">
        <v>593.16</v>
      </c>
      <c r="P357" s="19">
        <v>593.16</v>
      </c>
      <c r="Q357" s="19">
        <v>593.16</v>
      </c>
      <c r="R357" s="13">
        <v>593.16</v>
      </c>
      <c r="S357" s="12" t="s">
        <v>547</v>
      </c>
    </row>
    <row r="358" spans="1:19" ht="12.75">
      <c r="A358" t="s">
        <v>1271</v>
      </c>
      <c r="B358" t="s">
        <v>1272</v>
      </c>
      <c r="C358" s="11" t="s">
        <v>575</v>
      </c>
      <c r="D358" s="11" t="s">
        <v>627</v>
      </c>
      <c r="E358" s="15">
        <v>34.33</v>
      </c>
      <c r="F358" s="19"/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3">
        <v>52.9</v>
      </c>
      <c r="S358" s="12" t="s">
        <v>547</v>
      </c>
    </row>
    <row r="359" spans="1:19" ht="12.75">
      <c r="A359" t="s">
        <v>1273</v>
      </c>
      <c r="B359" t="s">
        <v>1274</v>
      </c>
      <c r="C359" s="11" t="s">
        <v>575</v>
      </c>
      <c r="D359" s="11" t="s">
        <v>627</v>
      </c>
      <c r="E359" s="15">
        <v>0.02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3">
        <v>1.2</v>
      </c>
      <c r="S359" s="12" t="s">
        <v>1289</v>
      </c>
    </row>
    <row r="360" spans="1:19" ht="12.75">
      <c r="A360" t="s">
        <v>543</v>
      </c>
      <c r="B360" t="s">
        <v>1282</v>
      </c>
      <c r="C360" s="11" t="s">
        <v>575</v>
      </c>
      <c r="D360" s="11" t="s">
        <v>601</v>
      </c>
      <c r="E360" s="15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3">
        <v>1.25</v>
      </c>
      <c r="S360" s="12" t="s">
        <v>1289</v>
      </c>
    </row>
    <row r="361" spans="1:19" ht="12.75">
      <c r="A361" t="s">
        <v>1275</v>
      </c>
      <c r="B361" t="s">
        <v>1276</v>
      </c>
      <c r="C361" s="11" t="s">
        <v>584</v>
      </c>
      <c r="D361" s="11" t="s">
        <v>585</v>
      </c>
      <c r="E361" s="15">
        <v>1.94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3">
        <v>2.85</v>
      </c>
      <c r="S361" s="12" t="s">
        <v>547</v>
      </c>
    </row>
    <row r="362" spans="1:19" ht="12.75">
      <c r="A362" t="s">
        <v>1277</v>
      </c>
      <c r="B362" t="s">
        <v>1290</v>
      </c>
      <c r="C362" s="11" t="s">
        <v>584</v>
      </c>
      <c r="D362" s="11" t="s">
        <v>585</v>
      </c>
      <c r="E362" s="15">
        <v>2.18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3">
        <v>2.85</v>
      </c>
      <c r="S362" s="12" t="s">
        <v>547</v>
      </c>
    </row>
    <row r="363" spans="1:19" ht="12.75">
      <c r="A363" t="s">
        <v>1291</v>
      </c>
      <c r="B363" t="s">
        <v>1292</v>
      </c>
      <c r="C363" s="11" t="s">
        <v>584</v>
      </c>
      <c r="D363" s="11" t="s">
        <v>585</v>
      </c>
      <c r="E363" s="15">
        <v>39.68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3">
        <v>50.05</v>
      </c>
      <c r="S363" s="12" t="s">
        <v>1289</v>
      </c>
    </row>
    <row r="364" spans="1:19" ht="12.75">
      <c r="A364" t="s">
        <v>1293</v>
      </c>
      <c r="B364" t="s">
        <v>1293</v>
      </c>
      <c r="C364" s="11" t="s">
        <v>584</v>
      </c>
      <c r="D364" s="11" t="s">
        <v>585</v>
      </c>
      <c r="E364" s="15">
        <v>43.18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3">
        <v>46</v>
      </c>
      <c r="S364" s="12" t="s">
        <v>547</v>
      </c>
    </row>
    <row r="365" spans="1:19" ht="12.75">
      <c r="A365" t="s">
        <v>1294</v>
      </c>
      <c r="B365" t="s">
        <v>1295</v>
      </c>
      <c r="C365" s="11" t="s">
        <v>584</v>
      </c>
      <c r="D365" s="11" t="s">
        <v>585</v>
      </c>
      <c r="E365" s="15"/>
      <c r="F365" s="25">
        <v>2.4</v>
      </c>
      <c r="G365" s="25">
        <v>2.8</v>
      </c>
      <c r="H365" s="25">
        <v>3.3</v>
      </c>
      <c r="I365" s="25">
        <v>3.5</v>
      </c>
      <c r="J365" s="25">
        <v>3.2</v>
      </c>
      <c r="K365" s="25">
        <v>3.8</v>
      </c>
      <c r="L365" s="25">
        <v>3.7</v>
      </c>
      <c r="M365" s="25">
        <v>4.3</v>
      </c>
      <c r="N365" s="25">
        <v>4.1</v>
      </c>
      <c r="O365" s="25">
        <v>2.9</v>
      </c>
      <c r="P365" s="25">
        <v>2.5</v>
      </c>
      <c r="Q365" s="25">
        <v>2.2</v>
      </c>
      <c r="R365" s="13">
        <v>5</v>
      </c>
      <c r="S365" s="12" t="s">
        <v>547</v>
      </c>
    </row>
    <row r="366" spans="1:19" ht="12.75">
      <c r="A366" t="s">
        <v>1296</v>
      </c>
      <c r="B366" t="s">
        <v>1297</v>
      </c>
      <c r="C366" s="11" t="s">
        <v>575</v>
      </c>
      <c r="D366" s="11" t="s">
        <v>601</v>
      </c>
      <c r="E366" s="15">
        <v>0.03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3">
        <v>13</v>
      </c>
      <c r="S366" s="12" t="s">
        <v>1289</v>
      </c>
    </row>
    <row r="367" spans="1:19" ht="12.75">
      <c r="A367" t="s">
        <v>1298</v>
      </c>
      <c r="B367" t="s">
        <v>1299</v>
      </c>
      <c r="C367" s="11" t="s">
        <v>575</v>
      </c>
      <c r="D367" s="11" t="s">
        <v>627</v>
      </c>
      <c r="E367" s="15">
        <v>43.92</v>
      </c>
      <c r="F367" s="19"/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3">
        <v>57.9</v>
      </c>
      <c r="S367" s="12" t="s">
        <v>547</v>
      </c>
    </row>
    <row r="368" spans="1:19" ht="12.75">
      <c r="A368" t="s">
        <v>1300</v>
      </c>
      <c r="B368" t="s">
        <v>1300</v>
      </c>
      <c r="C368" s="11" t="s">
        <v>575</v>
      </c>
      <c r="D368" s="11" t="s">
        <v>601</v>
      </c>
      <c r="E368" s="15">
        <v>0.02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3">
        <v>2.3</v>
      </c>
      <c r="S368" s="12" t="s">
        <v>1289</v>
      </c>
    </row>
    <row r="369" spans="1:19" ht="12.75">
      <c r="A369" t="s">
        <v>1301</v>
      </c>
      <c r="B369" t="s">
        <v>1302</v>
      </c>
      <c r="C369" s="11" t="s">
        <v>584</v>
      </c>
      <c r="D369" s="11" t="s">
        <v>598</v>
      </c>
      <c r="E369" s="15">
        <v>215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3">
        <v>215</v>
      </c>
      <c r="S369" s="12" t="s">
        <v>547</v>
      </c>
    </row>
    <row r="370" spans="1:19" ht="12.75">
      <c r="A370" t="s">
        <v>1303</v>
      </c>
      <c r="B370" t="s">
        <v>1304</v>
      </c>
      <c r="C370" s="11" t="s">
        <v>584</v>
      </c>
      <c r="D370" s="11" t="s">
        <v>598</v>
      </c>
      <c r="E370" s="15">
        <v>215.29</v>
      </c>
      <c r="F370" s="19">
        <v>0</v>
      </c>
      <c r="G370" s="19">
        <v>0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3">
        <v>215.29</v>
      </c>
      <c r="S370" s="12" t="s">
        <v>547</v>
      </c>
    </row>
    <row r="371" spans="1:19" ht="12.75">
      <c r="A371" t="s">
        <v>0</v>
      </c>
      <c r="B371" t="s">
        <v>1</v>
      </c>
      <c r="C371" s="11" t="s">
        <v>584</v>
      </c>
      <c r="D371" s="11" t="s">
        <v>598</v>
      </c>
      <c r="E371" s="15">
        <v>130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3">
        <v>130</v>
      </c>
      <c r="S371" s="12" t="s">
        <v>547</v>
      </c>
    </row>
    <row r="372" spans="1:19" ht="12.75">
      <c r="A372" t="s">
        <v>2</v>
      </c>
      <c r="B372" t="s">
        <v>3</v>
      </c>
      <c r="C372" s="11" t="s">
        <v>575</v>
      </c>
      <c r="D372" s="11" t="s">
        <v>601</v>
      </c>
      <c r="E372" s="15">
        <v>3.62</v>
      </c>
      <c r="F372" s="19">
        <v>0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3">
        <v>4.8</v>
      </c>
      <c r="S372" s="12" t="s">
        <v>1289</v>
      </c>
    </row>
    <row r="373" spans="1:19" ht="12.75">
      <c r="A373" t="s">
        <v>4</v>
      </c>
      <c r="B373" t="s">
        <v>5</v>
      </c>
      <c r="C373" s="11" t="s">
        <v>584</v>
      </c>
      <c r="D373" s="11" t="s">
        <v>585</v>
      </c>
      <c r="E373" s="15">
        <v>14</v>
      </c>
      <c r="F373" s="19">
        <v>0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3">
        <v>14</v>
      </c>
      <c r="S373" s="12" t="s">
        <v>547</v>
      </c>
    </row>
    <row r="374" spans="1:19" ht="12.75">
      <c r="A374" t="s">
        <v>6</v>
      </c>
      <c r="B374" t="s">
        <v>7</v>
      </c>
      <c r="C374" s="11" t="s">
        <v>584</v>
      </c>
      <c r="D374" s="11" t="s">
        <v>598</v>
      </c>
      <c r="E374" s="15">
        <v>0</v>
      </c>
      <c r="F374" s="19">
        <v>0.77</v>
      </c>
      <c r="G374" s="19">
        <v>2.01</v>
      </c>
      <c r="H374" s="19">
        <v>6.04</v>
      </c>
      <c r="I374" s="19">
        <v>8.19</v>
      </c>
      <c r="J374" s="19">
        <v>11</v>
      </c>
      <c r="K374" s="19">
        <v>6.31</v>
      </c>
      <c r="L374" s="19">
        <v>10.78</v>
      </c>
      <c r="M374" s="19">
        <v>9.05</v>
      </c>
      <c r="N374" s="19">
        <v>3.93</v>
      </c>
      <c r="O374" s="19">
        <v>1.65</v>
      </c>
      <c r="P374" s="19">
        <v>2.64</v>
      </c>
      <c r="Q374" s="19">
        <v>2.81</v>
      </c>
      <c r="R374" s="13">
        <v>11</v>
      </c>
      <c r="S374" s="12" t="s">
        <v>1289</v>
      </c>
    </row>
    <row r="375" spans="1:19" ht="12.75">
      <c r="A375" t="s">
        <v>8</v>
      </c>
      <c r="B375" t="s">
        <v>9</v>
      </c>
      <c r="C375" s="11" t="s">
        <v>575</v>
      </c>
      <c r="D375" s="11" t="s">
        <v>576</v>
      </c>
      <c r="E375" s="15">
        <v>0</v>
      </c>
      <c r="F375" s="19">
        <v>0.48</v>
      </c>
      <c r="G375" s="19">
        <v>0.96</v>
      </c>
      <c r="H375" s="19">
        <v>0.4</v>
      </c>
      <c r="I375" s="19">
        <v>2.3</v>
      </c>
      <c r="J375" s="19">
        <v>5.84</v>
      </c>
      <c r="K375" s="19">
        <v>6.67</v>
      </c>
      <c r="L375" s="19">
        <v>6.43</v>
      </c>
      <c r="M375" s="19">
        <v>6.13</v>
      </c>
      <c r="N375" s="19">
        <v>4.43</v>
      </c>
      <c r="O375" s="19">
        <v>2.3</v>
      </c>
      <c r="P375" s="19">
        <v>0.77</v>
      </c>
      <c r="Q375" s="19">
        <v>0.73</v>
      </c>
      <c r="R375" s="13">
        <v>12.5</v>
      </c>
      <c r="S375" s="12" t="s">
        <v>1289</v>
      </c>
    </row>
    <row r="376" spans="1:19" ht="12.75">
      <c r="A376" t="s">
        <v>10</v>
      </c>
      <c r="B376" t="s">
        <v>11</v>
      </c>
      <c r="C376" s="11" t="s">
        <v>584</v>
      </c>
      <c r="D376" s="11" t="s">
        <v>598</v>
      </c>
      <c r="E376" s="15">
        <v>27.52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3">
        <v>34.79</v>
      </c>
      <c r="S376" s="12" t="s">
        <v>1289</v>
      </c>
    </row>
    <row r="377" spans="1:19" ht="12.75">
      <c r="A377" t="s">
        <v>12</v>
      </c>
      <c r="B377" t="s">
        <v>13</v>
      </c>
      <c r="C377" s="11" t="s">
        <v>584</v>
      </c>
      <c r="D377" s="11" t="s">
        <v>598</v>
      </c>
      <c r="E377" s="15">
        <v>2.49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3">
        <v>2.49</v>
      </c>
      <c r="S377" s="12" t="s">
        <v>1289</v>
      </c>
    </row>
    <row r="378" spans="1:19" ht="12.75">
      <c r="A378" t="s">
        <v>14</v>
      </c>
      <c r="B378" t="s">
        <v>15</v>
      </c>
      <c r="C378" s="11" t="s">
        <v>575</v>
      </c>
      <c r="D378" s="11" t="s">
        <v>606</v>
      </c>
      <c r="E378" s="15">
        <v>325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3">
        <v>325</v>
      </c>
      <c r="S378" s="12" t="s">
        <v>547</v>
      </c>
    </row>
    <row r="379" spans="1:19" ht="12.75">
      <c r="A379" t="s">
        <v>16</v>
      </c>
      <c r="B379" t="s">
        <v>17</v>
      </c>
      <c r="C379" s="11" t="s">
        <v>575</v>
      </c>
      <c r="D379" s="11" t="s">
        <v>606</v>
      </c>
      <c r="E379" s="15">
        <v>325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3">
        <v>325</v>
      </c>
      <c r="S379" s="12" t="s">
        <v>547</v>
      </c>
    </row>
    <row r="380" spans="1:19" ht="12.75">
      <c r="A380" t="s">
        <v>18</v>
      </c>
      <c r="B380" t="s">
        <v>19</v>
      </c>
      <c r="C380" s="11" t="s">
        <v>575</v>
      </c>
      <c r="D380" s="11" t="s">
        <v>606</v>
      </c>
      <c r="E380" s="15">
        <v>1.03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3">
        <v>1</v>
      </c>
      <c r="S380" s="12" t="s">
        <v>1289</v>
      </c>
    </row>
    <row r="381" spans="1:19" ht="12.75">
      <c r="A381" t="s">
        <v>20</v>
      </c>
      <c r="B381" t="s">
        <v>21</v>
      </c>
      <c r="C381" s="11" t="s">
        <v>575</v>
      </c>
      <c r="D381" s="11" t="s">
        <v>606</v>
      </c>
      <c r="E381" s="15">
        <v>510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3">
        <v>510</v>
      </c>
      <c r="S381" s="12" t="s">
        <v>547</v>
      </c>
    </row>
    <row r="382" spans="1:19" ht="12.75">
      <c r="A382" t="s">
        <v>22</v>
      </c>
      <c r="B382" t="s">
        <v>23</v>
      </c>
      <c r="C382" s="11" t="s">
        <v>575</v>
      </c>
      <c r="D382" s="11" t="s">
        <v>606</v>
      </c>
      <c r="E382" s="15">
        <v>510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9">
        <v>0</v>
      </c>
      <c r="Q382" s="19">
        <v>0</v>
      </c>
      <c r="R382" s="13">
        <v>510</v>
      </c>
      <c r="S382" s="12" t="s">
        <v>547</v>
      </c>
    </row>
    <row r="383" spans="1:19" ht="12.75">
      <c r="A383" t="s">
        <v>24</v>
      </c>
      <c r="B383" t="s">
        <v>25</v>
      </c>
      <c r="C383" s="11" t="s">
        <v>575</v>
      </c>
      <c r="D383" s="11" t="s">
        <v>606</v>
      </c>
      <c r="E383" s="15">
        <v>754.33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3">
        <v>754.33</v>
      </c>
      <c r="S383" s="12" t="s">
        <v>547</v>
      </c>
    </row>
    <row r="384" spans="1:19" ht="12.75">
      <c r="A384" t="s">
        <v>26</v>
      </c>
      <c r="B384" t="s">
        <v>27</v>
      </c>
      <c r="C384" s="11" t="s">
        <v>575</v>
      </c>
      <c r="D384" s="11" t="s">
        <v>606</v>
      </c>
      <c r="E384" s="15">
        <v>755.7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3">
        <v>755.7</v>
      </c>
      <c r="S384" s="12" t="s">
        <v>547</v>
      </c>
    </row>
    <row r="385" spans="1:19" ht="12.75">
      <c r="A385" t="s">
        <v>28</v>
      </c>
      <c r="B385" t="s">
        <v>28</v>
      </c>
      <c r="C385" s="11" t="s">
        <v>584</v>
      </c>
      <c r="D385" s="11" t="s">
        <v>29</v>
      </c>
      <c r="E385" s="15"/>
      <c r="F385" s="21">
        <v>483</v>
      </c>
      <c r="G385" s="21">
        <v>479</v>
      </c>
      <c r="H385" s="21">
        <v>474</v>
      </c>
      <c r="I385" s="21">
        <v>466</v>
      </c>
      <c r="J385" s="21">
        <v>460</v>
      </c>
      <c r="K385" s="21">
        <v>442</v>
      </c>
      <c r="L385" s="21">
        <v>436</v>
      </c>
      <c r="M385" s="21">
        <v>439</v>
      </c>
      <c r="N385" s="21">
        <v>451</v>
      </c>
      <c r="O385" s="21">
        <v>464</v>
      </c>
      <c r="P385" s="21">
        <v>475</v>
      </c>
      <c r="Q385" s="21">
        <v>483</v>
      </c>
      <c r="R385" s="30">
        <v>494.58</v>
      </c>
      <c r="S385" s="31" t="s">
        <v>547</v>
      </c>
    </row>
    <row r="386" spans="1:19" ht="12.75">
      <c r="A386" t="s">
        <v>535</v>
      </c>
      <c r="B386" t="s">
        <v>536</v>
      </c>
      <c r="C386" s="11" t="s">
        <v>584</v>
      </c>
      <c r="D386" s="11" t="s">
        <v>674</v>
      </c>
      <c r="E386" s="15">
        <v>47.9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3">
        <v>47.96</v>
      </c>
      <c r="S386" s="12" t="s">
        <v>547</v>
      </c>
    </row>
    <row r="387" spans="1:19" ht="12.75">
      <c r="A387" t="s">
        <v>30</v>
      </c>
      <c r="B387" t="s">
        <v>31</v>
      </c>
      <c r="C387" s="11" t="s">
        <v>584</v>
      </c>
      <c r="D387" s="11" t="s">
        <v>674</v>
      </c>
      <c r="E387" s="15">
        <v>46.6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3">
        <v>48</v>
      </c>
      <c r="S387" s="12" t="s">
        <v>547</v>
      </c>
    </row>
    <row r="388" spans="1:19" ht="12.75">
      <c r="A388" t="s">
        <v>32</v>
      </c>
      <c r="B388" t="s">
        <v>33</v>
      </c>
      <c r="C388" s="11" t="s">
        <v>584</v>
      </c>
      <c r="D388" s="11" t="s">
        <v>674</v>
      </c>
      <c r="E388" s="15">
        <v>36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3">
        <v>36</v>
      </c>
      <c r="S388" s="12" t="s">
        <v>547</v>
      </c>
    </row>
    <row r="389" spans="1:19" ht="12.75">
      <c r="A389" t="s">
        <v>34</v>
      </c>
      <c r="B389" t="s">
        <v>35</v>
      </c>
      <c r="C389" s="11" t="s">
        <v>584</v>
      </c>
      <c r="D389" s="11" t="s">
        <v>674</v>
      </c>
      <c r="E389" s="15">
        <v>3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3">
        <v>3</v>
      </c>
      <c r="S389" s="12" t="s">
        <v>1289</v>
      </c>
    </row>
    <row r="390" spans="1:19" ht="12.75">
      <c r="A390" t="s">
        <v>36</v>
      </c>
      <c r="B390" t="s">
        <v>36</v>
      </c>
      <c r="C390" s="11" t="s">
        <v>584</v>
      </c>
      <c r="D390" s="11" t="s">
        <v>29</v>
      </c>
      <c r="E390" s="15"/>
      <c r="F390" s="21">
        <v>1213</v>
      </c>
      <c r="G390" s="21">
        <v>1213</v>
      </c>
      <c r="H390" s="21">
        <v>1213</v>
      </c>
      <c r="I390" s="21">
        <v>1213</v>
      </c>
      <c r="J390" s="21">
        <v>1206</v>
      </c>
      <c r="K390" s="21">
        <v>1182</v>
      </c>
      <c r="L390" s="21">
        <v>1175</v>
      </c>
      <c r="M390" s="21">
        <v>1182</v>
      </c>
      <c r="N390" s="21">
        <v>1198</v>
      </c>
      <c r="O390" s="21">
        <v>1212</v>
      </c>
      <c r="P390" s="21">
        <v>1213</v>
      </c>
      <c r="Q390" s="21">
        <v>1213</v>
      </c>
      <c r="R390" s="30">
        <v>1213.87</v>
      </c>
      <c r="S390" s="31" t="s">
        <v>547</v>
      </c>
    </row>
    <row r="391" spans="1:19" ht="12.75">
      <c r="A391" t="s">
        <v>37</v>
      </c>
      <c r="B391" t="s">
        <v>38</v>
      </c>
      <c r="C391" s="11" t="s">
        <v>584</v>
      </c>
      <c r="D391" s="11" t="s">
        <v>674</v>
      </c>
      <c r="E391" s="15">
        <v>0.9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3">
        <v>50</v>
      </c>
      <c r="S391" s="12" t="s">
        <v>1289</v>
      </c>
    </row>
    <row r="392" spans="1:19" ht="12.75">
      <c r="A392" t="s">
        <v>39</v>
      </c>
      <c r="B392" t="s">
        <v>40</v>
      </c>
      <c r="C392" s="11" t="s">
        <v>575</v>
      </c>
      <c r="D392" s="11" t="s">
        <v>606</v>
      </c>
      <c r="E392" s="15">
        <v>9.63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3">
        <v>13.1</v>
      </c>
      <c r="S392" s="12" t="s">
        <v>1289</v>
      </c>
    </row>
    <row r="393" spans="1:19" ht="12.75">
      <c r="A393" t="s">
        <v>41</v>
      </c>
      <c r="B393" t="s">
        <v>42</v>
      </c>
      <c r="C393" s="11" t="s">
        <v>575</v>
      </c>
      <c r="D393" s="11" t="s">
        <v>627</v>
      </c>
      <c r="E393" s="15">
        <v>50.33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3">
        <v>57</v>
      </c>
      <c r="S393" s="12" t="s">
        <v>1289</v>
      </c>
    </row>
    <row r="394" spans="1:19" ht="12.75">
      <c r="A394" t="s">
        <v>43</v>
      </c>
      <c r="B394" t="s">
        <v>44</v>
      </c>
      <c r="C394" s="11" t="s">
        <v>575</v>
      </c>
      <c r="D394" s="11" t="s">
        <v>606</v>
      </c>
      <c r="E394" s="15">
        <v>10.25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3">
        <v>13</v>
      </c>
      <c r="S394" s="12" t="s">
        <v>1289</v>
      </c>
    </row>
    <row r="395" spans="1:19" ht="12.75">
      <c r="A395" t="s">
        <v>45</v>
      </c>
      <c r="B395" t="s">
        <v>46</v>
      </c>
      <c r="C395" s="11" t="s">
        <v>584</v>
      </c>
      <c r="D395" s="11" t="s">
        <v>585</v>
      </c>
      <c r="E395" s="15">
        <v>0</v>
      </c>
      <c r="F395" s="19">
        <v>2.17</v>
      </c>
      <c r="G395" s="19">
        <v>2.9</v>
      </c>
      <c r="H395" s="19">
        <v>11.43</v>
      </c>
      <c r="I395" s="19">
        <v>10.54</v>
      </c>
      <c r="J395" s="19">
        <v>9.7</v>
      </c>
      <c r="K395" s="19">
        <v>17.34</v>
      </c>
      <c r="L395" s="19">
        <v>3.57</v>
      </c>
      <c r="M395" s="19">
        <v>5.35</v>
      </c>
      <c r="N395" s="19">
        <v>3.11</v>
      </c>
      <c r="O395" s="19">
        <v>3.57</v>
      </c>
      <c r="P395" s="19">
        <v>1.6</v>
      </c>
      <c r="Q395" s="19">
        <v>1.94</v>
      </c>
      <c r="R395" s="13">
        <v>44.4</v>
      </c>
      <c r="S395" s="12" t="s">
        <v>1289</v>
      </c>
    </row>
    <row r="396" spans="1:19" ht="12.75">
      <c r="A396" t="s">
        <v>47</v>
      </c>
      <c r="B396" t="s">
        <v>48</v>
      </c>
      <c r="C396" s="11" t="s">
        <v>584</v>
      </c>
      <c r="D396" s="11" t="s">
        <v>585</v>
      </c>
      <c r="E396" s="15">
        <v>0</v>
      </c>
      <c r="F396" s="19">
        <v>1.05</v>
      </c>
      <c r="G396" s="19">
        <v>1.36</v>
      </c>
      <c r="H396" s="19">
        <v>4.59</v>
      </c>
      <c r="I396" s="19">
        <v>4.98</v>
      </c>
      <c r="J396" s="19">
        <v>4.31</v>
      </c>
      <c r="K396" s="19">
        <v>7.32</v>
      </c>
      <c r="L396" s="19">
        <v>1.8</v>
      </c>
      <c r="M396" s="19">
        <v>2.36</v>
      </c>
      <c r="N396" s="19">
        <v>1.52</v>
      </c>
      <c r="O396" s="19">
        <v>1.53</v>
      </c>
      <c r="P396" s="19">
        <v>0.84</v>
      </c>
      <c r="Q396" s="19">
        <v>0.82</v>
      </c>
      <c r="R396" s="13">
        <v>22.2</v>
      </c>
      <c r="S396" s="12" t="s">
        <v>1289</v>
      </c>
    </row>
    <row r="397" spans="1:19" ht="12.75">
      <c r="A397" t="s">
        <v>49</v>
      </c>
      <c r="B397" t="s">
        <v>50</v>
      </c>
      <c r="C397" s="11" t="s">
        <v>584</v>
      </c>
      <c r="D397" s="11" t="s">
        <v>585</v>
      </c>
      <c r="E397" s="15">
        <v>0</v>
      </c>
      <c r="F397" s="19">
        <v>0.84</v>
      </c>
      <c r="G397" s="19">
        <v>1.55</v>
      </c>
      <c r="H397" s="19">
        <v>5.98</v>
      </c>
      <c r="I397" s="19">
        <v>5.35</v>
      </c>
      <c r="J397" s="19">
        <v>5.6</v>
      </c>
      <c r="K397" s="19">
        <v>7.8</v>
      </c>
      <c r="L397" s="19">
        <v>2.16</v>
      </c>
      <c r="M397" s="19">
        <v>2.64</v>
      </c>
      <c r="N397" s="19">
        <v>2.37</v>
      </c>
      <c r="O397" s="19">
        <v>1.88</v>
      </c>
      <c r="P397" s="19">
        <v>0.9</v>
      </c>
      <c r="Q397" s="19">
        <v>0.89</v>
      </c>
      <c r="R397" s="13">
        <v>22.44</v>
      </c>
      <c r="S397" s="12" t="s">
        <v>1289</v>
      </c>
    </row>
    <row r="398" spans="1:19" ht="12.75">
      <c r="A398" t="s">
        <v>51</v>
      </c>
      <c r="B398" t="s">
        <v>52</v>
      </c>
      <c r="C398" s="11" t="s">
        <v>575</v>
      </c>
      <c r="D398" s="11" t="s">
        <v>576</v>
      </c>
      <c r="E398" s="15">
        <v>0.02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3">
        <v>2.5</v>
      </c>
      <c r="S398" s="12" t="s">
        <v>1289</v>
      </c>
    </row>
    <row r="399" spans="1:19" ht="12.75">
      <c r="A399" t="s">
        <v>53</v>
      </c>
      <c r="B399" t="s">
        <v>54</v>
      </c>
      <c r="C399" s="11" t="s">
        <v>575</v>
      </c>
      <c r="D399" s="11" t="s">
        <v>637</v>
      </c>
      <c r="E399" s="15">
        <v>0</v>
      </c>
      <c r="F399" s="19">
        <v>2.57</v>
      </c>
      <c r="G399" s="19">
        <v>5.63</v>
      </c>
      <c r="H399" s="19">
        <v>4.12</v>
      </c>
      <c r="I399" s="19">
        <v>5.82</v>
      </c>
      <c r="J399" s="19">
        <v>3.64</v>
      </c>
      <c r="K399" s="19">
        <v>0</v>
      </c>
      <c r="L399" s="19">
        <v>1.66</v>
      </c>
      <c r="M399" s="19">
        <v>0</v>
      </c>
      <c r="N399" s="19">
        <v>0</v>
      </c>
      <c r="O399" s="19">
        <v>0</v>
      </c>
      <c r="P399" s="19">
        <v>0</v>
      </c>
      <c r="Q399" s="19">
        <v>0.73</v>
      </c>
      <c r="R399" s="13">
        <v>12</v>
      </c>
      <c r="S399" s="12" t="s">
        <v>1289</v>
      </c>
    </row>
    <row r="400" spans="1:19" ht="12.75">
      <c r="A400" t="s">
        <v>55</v>
      </c>
      <c r="B400" t="s">
        <v>56</v>
      </c>
      <c r="C400" s="11" t="s">
        <v>575</v>
      </c>
      <c r="D400" s="11" t="s">
        <v>637</v>
      </c>
      <c r="E400" s="15">
        <v>0</v>
      </c>
      <c r="F400" s="19">
        <v>9.95</v>
      </c>
      <c r="G400" s="19">
        <v>4.11</v>
      </c>
      <c r="H400" s="19">
        <v>17.04</v>
      </c>
      <c r="I400" s="19">
        <v>4.73</v>
      </c>
      <c r="J400" s="19">
        <v>7.98</v>
      </c>
      <c r="K400" s="19">
        <v>10.07</v>
      </c>
      <c r="L400" s="19">
        <v>15.95</v>
      </c>
      <c r="M400" s="19">
        <v>34.88</v>
      </c>
      <c r="N400" s="19">
        <v>36.95</v>
      </c>
      <c r="O400" s="19">
        <v>23.04</v>
      </c>
      <c r="P400" s="19">
        <v>12.57</v>
      </c>
      <c r="Q400" s="19">
        <v>12.09</v>
      </c>
      <c r="R400" s="13">
        <v>55</v>
      </c>
      <c r="S400" s="12" t="s">
        <v>1289</v>
      </c>
    </row>
    <row r="401" spans="1:19" ht="12.75">
      <c r="A401" t="s">
        <v>57</v>
      </c>
      <c r="B401" t="s">
        <v>58</v>
      </c>
      <c r="C401" s="11" t="s">
        <v>575</v>
      </c>
      <c r="D401" s="11" t="s">
        <v>627</v>
      </c>
      <c r="E401" s="15">
        <v>0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3">
        <v>21</v>
      </c>
      <c r="S401" s="12" t="s">
        <v>1289</v>
      </c>
    </row>
    <row r="402" spans="1:19" ht="12.75">
      <c r="A402" t="s">
        <v>59</v>
      </c>
      <c r="B402" t="s">
        <v>60</v>
      </c>
      <c r="C402" s="11" t="s">
        <v>584</v>
      </c>
      <c r="D402" s="11" t="s">
        <v>606</v>
      </c>
      <c r="E402" s="15">
        <v>73.45</v>
      </c>
      <c r="F402" s="19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3">
        <v>99</v>
      </c>
      <c r="S402" s="12" t="s">
        <v>547</v>
      </c>
    </row>
    <row r="403" spans="1:19" ht="12.75">
      <c r="A403" t="s">
        <v>61</v>
      </c>
      <c r="B403" t="s">
        <v>62</v>
      </c>
      <c r="C403" s="11" t="s">
        <v>575</v>
      </c>
      <c r="D403" s="11" t="s">
        <v>576</v>
      </c>
      <c r="E403" s="37">
        <v>32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3">
        <v>38.85</v>
      </c>
      <c r="S403" s="12" t="s">
        <v>1289</v>
      </c>
    </row>
    <row r="404" spans="1:19" ht="12.75">
      <c r="A404" t="s">
        <v>63</v>
      </c>
      <c r="B404" t="s">
        <v>64</v>
      </c>
      <c r="C404" s="11" t="s">
        <v>575</v>
      </c>
      <c r="D404" s="11" t="s">
        <v>576</v>
      </c>
      <c r="E404" s="37">
        <v>29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3">
        <v>34</v>
      </c>
      <c r="S404" s="12" t="s">
        <v>1289</v>
      </c>
    </row>
    <row r="405" spans="1:19" ht="12.75">
      <c r="A405" t="s">
        <v>65</v>
      </c>
      <c r="B405" t="s">
        <v>66</v>
      </c>
      <c r="C405" s="11" t="s">
        <v>575</v>
      </c>
      <c r="D405" s="11" t="s">
        <v>576</v>
      </c>
      <c r="E405" s="37">
        <v>28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3">
        <v>42.42</v>
      </c>
      <c r="S405" s="12" t="s">
        <v>1289</v>
      </c>
    </row>
    <row r="406" spans="1:19" ht="12.75">
      <c r="A406" t="s">
        <v>67</v>
      </c>
      <c r="B406" t="s">
        <v>68</v>
      </c>
      <c r="C406" s="11" t="s">
        <v>575</v>
      </c>
      <c r="D406" s="11" t="s">
        <v>576</v>
      </c>
      <c r="E406" s="37">
        <v>27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3">
        <v>46.03</v>
      </c>
      <c r="S406" s="12" t="s">
        <v>1289</v>
      </c>
    </row>
    <row r="407" spans="1:19" ht="12.75">
      <c r="A407" t="s">
        <v>69</v>
      </c>
      <c r="B407" t="s">
        <v>70</v>
      </c>
      <c r="C407" s="11" t="s">
        <v>575</v>
      </c>
      <c r="D407" s="11" t="s">
        <v>601</v>
      </c>
      <c r="E407" s="15">
        <v>0.01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3">
        <v>1.1</v>
      </c>
      <c r="S407" s="12" t="s">
        <v>1289</v>
      </c>
    </row>
    <row r="408" spans="1:19" ht="12.75">
      <c r="A408" t="s">
        <v>71</v>
      </c>
      <c r="B408" t="s">
        <v>72</v>
      </c>
      <c r="C408" s="11" t="s">
        <v>575</v>
      </c>
      <c r="D408" s="11" t="s">
        <v>606</v>
      </c>
      <c r="E408" s="15">
        <v>0</v>
      </c>
      <c r="F408" s="19">
        <v>0.23</v>
      </c>
      <c r="G408" s="19">
        <v>0.28</v>
      </c>
      <c r="H408" s="19">
        <v>0.48</v>
      </c>
      <c r="I408" s="19">
        <v>1.46</v>
      </c>
      <c r="J408" s="19">
        <v>1.46</v>
      </c>
      <c r="K408" s="19">
        <v>1.4</v>
      </c>
      <c r="L408" s="19">
        <v>1.49</v>
      </c>
      <c r="M408" s="19">
        <v>1.41</v>
      </c>
      <c r="N408" s="19">
        <v>0.72</v>
      </c>
      <c r="O408" s="19">
        <v>0.21</v>
      </c>
      <c r="P408" s="19">
        <v>0.2</v>
      </c>
      <c r="Q408" s="19">
        <v>0.06</v>
      </c>
      <c r="R408" s="13">
        <v>4</v>
      </c>
      <c r="S408" s="12" t="s">
        <v>1289</v>
      </c>
    </row>
    <row r="409" spans="1:19" ht="12.75">
      <c r="A409" t="s">
        <v>73</v>
      </c>
      <c r="B409" t="s">
        <v>74</v>
      </c>
      <c r="C409" s="11" t="s">
        <v>584</v>
      </c>
      <c r="D409" s="11" t="s">
        <v>674</v>
      </c>
      <c r="E409" s="15">
        <v>35.84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9">
        <v>0</v>
      </c>
      <c r="R409" s="13">
        <v>37</v>
      </c>
      <c r="S409" s="12" t="s">
        <v>1289</v>
      </c>
    </row>
    <row r="410" spans="1:19" ht="12.75">
      <c r="A410" t="s">
        <v>75</v>
      </c>
      <c r="B410" t="s">
        <v>76</v>
      </c>
      <c r="C410" s="11" t="s">
        <v>575</v>
      </c>
      <c r="D410" s="11" t="s">
        <v>637</v>
      </c>
      <c r="E410" s="15">
        <v>0</v>
      </c>
      <c r="F410" s="19">
        <v>0</v>
      </c>
      <c r="G410" s="19">
        <v>0</v>
      </c>
      <c r="H410" s="19">
        <v>2.85</v>
      </c>
      <c r="I410" s="19">
        <v>8.83</v>
      </c>
      <c r="J410" s="19">
        <v>5.94</v>
      </c>
      <c r="K410" s="19">
        <v>2.68</v>
      </c>
      <c r="L410" s="19">
        <v>1.46</v>
      </c>
      <c r="M410" s="19">
        <v>1.3</v>
      </c>
      <c r="N410" s="19">
        <v>2.92</v>
      </c>
      <c r="O410" s="19">
        <v>2.54</v>
      </c>
      <c r="P410" s="19">
        <v>5.14</v>
      </c>
      <c r="Q410" s="19">
        <v>8.82</v>
      </c>
      <c r="R410" s="13">
        <v>12</v>
      </c>
      <c r="S410" s="12" t="s">
        <v>1289</v>
      </c>
    </row>
    <row r="411" spans="1:19" ht="12.75">
      <c r="A411" t="s">
        <v>77</v>
      </c>
      <c r="B411" t="s">
        <v>78</v>
      </c>
      <c r="C411" s="11" t="s">
        <v>575</v>
      </c>
      <c r="D411" s="11" t="s">
        <v>601</v>
      </c>
      <c r="E411" s="15">
        <v>55</v>
      </c>
      <c r="F411" s="19">
        <v>0</v>
      </c>
      <c r="G411" s="19">
        <v>0</v>
      </c>
      <c r="H411" s="19">
        <v>0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3">
        <v>55</v>
      </c>
      <c r="S411" s="12" t="s">
        <v>547</v>
      </c>
    </row>
    <row r="412" spans="1:19" ht="12.75">
      <c r="A412" t="s">
        <v>79</v>
      </c>
      <c r="B412" t="s">
        <v>80</v>
      </c>
      <c r="C412" s="11" t="s">
        <v>575</v>
      </c>
      <c r="D412" s="11" t="s">
        <v>601</v>
      </c>
      <c r="E412" s="15">
        <v>55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3">
        <v>55</v>
      </c>
      <c r="S412" s="12" t="s">
        <v>547</v>
      </c>
    </row>
    <row r="413" spans="1:19" ht="12.75">
      <c r="A413" t="s">
        <v>81</v>
      </c>
      <c r="B413" t="s">
        <v>82</v>
      </c>
      <c r="C413" s="11" t="s">
        <v>575</v>
      </c>
      <c r="D413" s="11" t="s">
        <v>601</v>
      </c>
      <c r="E413" s="15">
        <v>55</v>
      </c>
      <c r="F413" s="19">
        <v>0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9">
        <v>0</v>
      </c>
      <c r="R413" s="13">
        <v>55</v>
      </c>
      <c r="S413" s="12" t="s">
        <v>547</v>
      </c>
    </row>
    <row r="414" spans="1:19" ht="12.75">
      <c r="A414" t="s">
        <v>83</v>
      </c>
      <c r="B414" t="s">
        <v>84</v>
      </c>
      <c r="C414" s="11" t="s">
        <v>575</v>
      </c>
      <c r="D414" s="11" t="s">
        <v>601</v>
      </c>
      <c r="E414" s="15">
        <v>0.44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3">
        <v>4.6</v>
      </c>
      <c r="S414" s="12" t="s">
        <v>1289</v>
      </c>
    </row>
    <row r="415" spans="1:19" ht="12.75">
      <c r="A415" t="s">
        <v>85</v>
      </c>
      <c r="B415" t="s">
        <v>86</v>
      </c>
      <c r="C415" s="11" t="s">
        <v>575</v>
      </c>
      <c r="D415" s="11" t="s">
        <v>627</v>
      </c>
      <c r="E415" s="15">
        <v>39.68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3">
        <v>47.1</v>
      </c>
      <c r="S415" s="12" t="s">
        <v>1289</v>
      </c>
    </row>
    <row r="416" spans="1:19" ht="12.75">
      <c r="A416" t="s">
        <v>87</v>
      </c>
      <c r="B416" t="s">
        <v>87</v>
      </c>
      <c r="C416" s="11" t="s">
        <v>575</v>
      </c>
      <c r="D416" s="11" t="s">
        <v>606</v>
      </c>
      <c r="E416" s="15">
        <v>0</v>
      </c>
      <c r="F416" s="19">
        <v>0.52</v>
      </c>
      <c r="G416" s="19">
        <v>1.08</v>
      </c>
      <c r="H416" s="19">
        <v>2.55</v>
      </c>
      <c r="I416" s="19">
        <v>1.64</v>
      </c>
      <c r="J416" s="19">
        <v>2.41</v>
      </c>
      <c r="K416" s="19">
        <v>3.2</v>
      </c>
      <c r="L416" s="19">
        <v>2.99</v>
      </c>
      <c r="M416" s="19">
        <v>2.59</v>
      </c>
      <c r="N416" s="19">
        <v>0.18</v>
      </c>
      <c r="O416" s="19">
        <v>0.18</v>
      </c>
      <c r="P416" s="19">
        <v>2.15</v>
      </c>
      <c r="Q416" s="19">
        <v>0.36</v>
      </c>
      <c r="R416" s="13">
        <v>3.8</v>
      </c>
      <c r="S416" s="12" t="s">
        <v>1289</v>
      </c>
    </row>
    <row r="417" spans="1:19" ht="12.75">
      <c r="A417" t="s">
        <v>88</v>
      </c>
      <c r="B417" t="s">
        <v>89</v>
      </c>
      <c r="C417" s="11" t="s">
        <v>584</v>
      </c>
      <c r="D417" s="11" t="s">
        <v>585</v>
      </c>
      <c r="E417" s="15">
        <v>3.13</v>
      </c>
      <c r="F417" s="19">
        <v>0</v>
      </c>
      <c r="G417" s="19">
        <v>0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3">
        <v>3.13</v>
      </c>
      <c r="S417" s="12" t="s">
        <v>547</v>
      </c>
    </row>
    <row r="418" spans="1:19" ht="12.75">
      <c r="A418" t="s">
        <v>90</v>
      </c>
      <c r="B418" t="s">
        <v>91</v>
      </c>
      <c r="C418" s="11" t="s">
        <v>584</v>
      </c>
      <c r="D418" s="11" t="s">
        <v>585</v>
      </c>
      <c r="E418" s="15">
        <v>3.39</v>
      </c>
      <c r="F418" s="19">
        <v>0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3">
        <v>13.3</v>
      </c>
      <c r="S418" s="12" t="s">
        <v>1289</v>
      </c>
    </row>
    <row r="419" spans="1:19" ht="12.75">
      <c r="A419" t="s">
        <v>92</v>
      </c>
      <c r="B419" t="s">
        <v>92</v>
      </c>
      <c r="C419" s="11" t="s">
        <v>584</v>
      </c>
      <c r="D419" s="11" t="s">
        <v>585</v>
      </c>
      <c r="E419" s="15">
        <v>4.9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3">
        <v>5.6</v>
      </c>
      <c r="S419" s="12" t="s">
        <v>1289</v>
      </c>
    </row>
    <row r="420" spans="1:19" ht="12.75">
      <c r="A420" t="s">
        <v>93</v>
      </c>
      <c r="B420" t="s">
        <v>94</v>
      </c>
      <c r="C420" s="11" t="s">
        <v>575</v>
      </c>
      <c r="D420" s="11" t="s">
        <v>606</v>
      </c>
      <c r="E420" s="15">
        <v>0</v>
      </c>
      <c r="F420" s="19">
        <v>0.16</v>
      </c>
      <c r="G420" s="19">
        <v>0.28</v>
      </c>
      <c r="H420" s="19">
        <v>0.69</v>
      </c>
      <c r="I420" s="19">
        <v>1.58</v>
      </c>
      <c r="J420" s="19">
        <v>2.09</v>
      </c>
      <c r="K420" s="19">
        <v>0.25</v>
      </c>
      <c r="L420" s="19">
        <v>0</v>
      </c>
      <c r="M420" s="19">
        <v>0</v>
      </c>
      <c r="N420" s="19">
        <v>0</v>
      </c>
      <c r="O420" s="19">
        <v>0</v>
      </c>
      <c r="P420" s="19">
        <v>0.01</v>
      </c>
      <c r="Q420" s="19">
        <v>0</v>
      </c>
      <c r="R420" s="13">
        <v>5.8</v>
      </c>
      <c r="S420" s="12" t="s">
        <v>1289</v>
      </c>
    </row>
    <row r="421" spans="1:19" ht="12.75">
      <c r="A421" s="2" t="s">
        <v>95</v>
      </c>
      <c r="B421" s="2" t="s">
        <v>96</v>
      </c>
      <c r="C421" s="27" t="s">
        <v>584</v>
      </c>
      <c r="D421" s="27" t="s">
        <v>598</v>
      </c>
      <c r="E421" s="24">
        <v>303.5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0</v>
      </c>
      <c r="P421" s="25">
        <v>0</v>
      </c>
      <c r="Q421" s="25">
        <v>0</v>
      </c>
      <c r="R421" s="13">
        <v>312</v>
      </c>
      <c r="S421" s="12" t="s">
        <v>1289</v>
      </c>
    </row>
    <row r="422" spans="1:19" ht="12.75">
      <c r="A422" t="s">
        <v>97</v>
      </c>
      <c r="B422" t="s">
        <v>98</v>
      </c>
      <c r="C422" s="11" t="s">
        <v>584</v>
      </c>
      <c r="D422" s="11" t="s">
        <v>598</v>
      </c>
      <c r="E422" s="15">
        <v>741.27</v>
      </c>
      <c r="F422" s="19"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3">
        <v>741.27</v>
      </c>
      <c r="S422" s="12" t="s">
        <v>547</v>
      </c>
    </row>
    <row r="423" spans="1:19" ht="12.75">
      <c r="A423" t="s">
        <v>99</v>
      </c>
      <c r="B423" t="s">
        <v>100</v>
      </c>
      <c r="C423" s="11" t="s">
        <v>584</v>
      </c>
      <c r="D423" s="11" t="s">
        <v>598</v>
      </c>
      <c r="E423" s="15">
        <v>775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3">
        <v>775</v>
      </c>
      <c r="S423" s="12" t="s">
        <v>547</v>
      </c>
    </row>
    <row r="424" spans="1:19" ht="12.75">
      <c r="A424" t="s">
        <v>101</v>
      </c>
      <c r="B424" t="s">
        <v>102</v>
      </c>
      <c r="C424" s="11" t="s">
        <v>575</v>
      </c>
      <c r="D424" s="11" t="s">
        <v>637</v>
      </c>
      <c r="E424" s="15">
        <v>6.5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3">
        <v>9.8</v>
      </c>
      <c r="S424" s="12" t="s">
        <v>1289</v>
      </c>
    </row>
    <row r="425" spans="1:19" ht="12.75">
      <c r="A425" t="s">
        <v>103</v>
      </c>
      <c r="B425" t="s">
        <v>103</v>
      </c>
      <c r="C425" s="11" t="s">
        <v>584</v>
      </c>
      <c r="D425" s="11" t="s">
        <v>598</v>
      </c>
      <c r="E425" s="15">
        <v>8.1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9">
        <v>0</v>
      </c>
      <c r="R425" s="13">
        <v>70.8</v>
      </c>
      <c r="S425" s="12" t="s">
        <v>547</v>
      </c>
    </row>
    <row r="426" spans="1:19" ht="12.75">
      <c r="A426" t="s">
        <v>104</v>
      </c>
      <c r="B426" t="s">
        <v>105</v>
      </c>
      <c r="C426" s="11" t="s">
        <v>584</v>
      </c>
      <c r="D426" s="11" t="s">
        <v>674</v>
      </c>
      <c r="E426" s="15">
        <v>35.5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3">
        <v>35.5</v>
      </c>
      <c r="S426" s="12" t="s">
        <v>547</v>
      </c>
    </row>
    <row r="427" spans="1:19" ht="12.75">
      <c r="A427" t="s">
        <v>106</v>
      </c>
      <c r="B427" t="s">
        <v>107</v>
      </c>
      <c r="C427" s="11" t="s">
        <v>584</v>
      </c>
      <c r="D427" s="11" t="s">
        <v>674</v>
      </c>
      <c r="E427" s="15">
        <v>2.99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3">
        <v>5</v>
      </c>
      <c r="S427" s="12" t="s">
        <v>1289</v>
      </c>
    </row>
    <row r="428" spans="1:19" ht="12.75">
      <c r="A428" t="s">
        <v>108</v>
      </c>
      <c r="B428" t="s">
        <v>109</v>
      </c>
      <c r="C428" s="11" t="s">
        <v>584</v>
      </c>
      <c r="D428" s="11" t="s">
        <v>674</v>
      </c>
      <c r="E428" s="15">
        <v>3.75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3">
        <v>3.75</v>
      </c>
      <c r="S428" s="12" t="s">
        <v>1289</v>
      </c>
    </row>
    <row r="429" spans="1:19" ht="12.75">
      <c r="A429" t="s">
        <v>110</v>
      </c>
      <c r="B429" t="s">
        <v>111</v>
      </c>
      <c r="C429" s="11" t="s">
        <v>575</v>
      </c>
      <c r="D429" s="11" t="s">
        <v>637</v>
      </c>
      <c r="E429" s="15">
        <v>0</v>
      </c>
      <c r="F429" s="19">
        <v>6</v>
      </c>
      <c r="G429" s="19">
        <v>6</v>
      </c>
      <c r="H429" s="19">
        <v>6</v>
      </c>
      <c r="I429" s="19">
        <v>6</v>
      </c>
      <c r="J429" s="19">
        <v>6</v>
      </c>
      <c r="K429" s="19">
        <v>6</v>
      </c>
      <c r="L429" s="19">
        <v>6</v>
      </c>
      <c r="M429" s="19">
        <v>6</v>
      </c>
      <c r="N429" s="19">
        <v>6</v>
      </c>
      <c r="O429" s="19">
        <v>6</v>
      </c>
      <c r="P429" s="19">
        <v>6</v>
      </c>
      <c r="Q429" s="19">
        <v>6</v>
      </c>
      <c r="R429" s="13">
        <v>6</v>
      </c>
      <c r="S429" s="12" t="s">
        <v>1289</v>
      </c>
    </row>
    <row r="430" spans="1:19" ht="12.75">
      <c r="A430" t="s">
        <v>531</v>
      </c>
      <c r="B430" t="s">
        <v>532</v>
      </c>
      <c r="C430" s="11" t="s">
        <v>575</v>
      </c>
      <c r="D430" s="11" t="s">
        <v>601</v>
      </c>
      <c r="E430" s="15">
        <v>10.14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0</v>
      </c>
      <c r="Q430" s="19">
        <v>0</v>
      </c>
      <c r="R430" s="13">
        <v>10.62</v>
      </c>
      <c r="S430" s="12" t="s">
        <v>547</v>
      </c>
    </row>
    <row r="431" spans="1:19" ht="12.75">
      <c r="A431" t="s">
        <v>112</v>
      </c>
      <c r="B431" t="s">
        <v>113</v>
      </c>
      <c r="C431" s="11" t="s">
        <v>575</v>
      </c>
      <c r="D431" s="11" t="s">
        <v>679</v>
      </c>
      <c r="E431" s="15">
        <v>21.44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3">
        <v>26.25</v>
      </c>
      <c r="S431" s="12" t="s">
        <v>1289</v>
      </c>
    </row>
    <row r="432" spans="1:19" ht="12.75">
      <c r="A432" t="s">
        <v>114</v>
      </c>
      <c r="B432" t="s">
        <v>115</v>
      </c>
      <c r="C432" s="11" t="s">
        <v>575</v>
      </c>
      <c r="D432" s="11" t="s">
        <v>637</v>
      </c>
      <c r="E432" s="15">
        <v>16.09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3">
        <v>23.8</v>
      </c>
      <c r="S432" s="12" t="s">
        <v>1289</v>
      </c>
    </row>
    <row r="433" spans="1:19" ht="12.75">
      <c r="A433" t="s">
        <v>116</v>
      </c>
      <c r="B433" t="s">
        <v>117</v>
      </c>
      <c r="C433" s="11" t="s">
        <v>584</v>
      </c>
      <c r="D433" s="11" t="s">
        <v>585</v>
      </c>
      <c r="E433" s="15">
        <v>0</v>
      </c>
      <c r="F433" s="19">
        <v>0.42</v>
      </c>
      <c r="G433" s="19">
        <v>0.41</v>
      </c>
      <c r="H433" s="19">
        <v>1.05</v>
      </c>
      <c r="I433" s="19">
        <v>1.58</v>
      </c>
      <c r="J433" s="19">
        <v>1.46</v>
      </c>
      <c r="K433" s="19">
        <v>1.46</v>
      </c>
      <c r="L433" s="19">
        <v>1.27</v>
      </c>
      <c r="M433" s="19">
        <v>1.04</v>
      </c>
      <c r="N433" s="19">
        <v>0.77</v>
      </c>
      <c r="O433" s="19">
        <v>0.75</v>
      </c>
      <c r="P433" s="19">
        <v>0.71</v>
      </c>
      <c r="Q433" s="19">
        <v>0.67</v>
      </c>
      <c r="R433" s="13">
        <v>1.06</v>
      </c>
      <c r="S433" s="12" t="s">
        <v>1289</v>
      </c>
    </row>
    <row r="434" spans="1:19" ht="12.75">
      <c r="A434" t="s">
        <v>118</v>
      </c>
      <c r="B434" t="s">
        <v>119</v>
      </c>
      <c r="C434" s="11" t="s">
        <v>584</v>
      </c>
      <c r="D434" s="11" t="s">
        <v>585</v>
      </c>
      <c r="E434" s="15"/>
      <c r="F434" s="25">
        <v>0</v>
      </c>
      <c r="G434" s="25">
        <v>0</v>
      </c>
      <c r="H434" s="25">
        <v>2.5</v>
      </c>
      <c r="I434" s="25">
        <v>1.9</v>
      </c>
      <c r="J434" s="25">
        <v>3.4</v>
      </c>
      <c r="K434" s="25">
        <v>5</v>
      </c>
      <c r="L434" s="25">
        <v>5.1</v>
      </c>
      <c r="M434" s="25">
        <v>5.7</v>
      </c>
      <c r="N434" s="25">
        <v>6.5</v>
      </c>
      <c r="O434" s="25">
        <v>4.2</v>
      </c>
      <c r="P434" s="25">
        <v>5.2</v>
      </c>
      <c r="Q434" s="25">
        <v>4.2</v>
      </c>
      <c r="R434" s="13">
        <v>9.9</v>
      </c>
      <c r="S434" s="12" t="s">
        <v>547</v>
      </c>
    </row>
    <row r="435" spans="1:19" ht="12.75">
      <c r="A435" t="s">
        <v>120</v>
      </c>
      <c r="B435" t="s">
        <v>121</v>
      </c>
      <c r="C435" s="11" t="s">
        <v>584</v>
      </c>
      <c r="D435" s="11" t="s">
        <v>585</v>
      </c>
      <c r="E435" s="15">
        <v>4.46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3">
        <v>30.1</v>
      </c>
      <c r="S435" s="12" t="s">
        <v>1289</v>
      </c>
    </row>
    <row r="436" spans="1:19" ht="12.75">
      <c r="A436" t="s">
        <v>122</v>
      </c>
      <c r="B436" t="s">
        <v>123</v>
      </c>
      <c r="C436" s="11" t="s">
        <v>584</v>
      </c>
      <c r="D436" s="11" t="s">
        <v>585</v>
      </c>
      <c r="E436" s="15"/>
      <c r="F436" s="19">
        <v>0</v>
      </c>
      <c r="G436" s="19">
        <v>0</v>
      </c>
      <c r="H436" s="19">
        <v>0</v>
      </c>
      <c r="I436" s="19">
        <v>0</v>
      </c>
      <c r="J436" s="19">
        <v>1.05</v>
      </c>
      <c r="K436" s="19">
        <v>1.05</v>
      </c>
      <c r="L436" s="19">
        <v>1.05</v>
      </c>
      <c r="M436" s="19">
        <v>1.05</v>
      </c>
      <c r="N436" s="19">
        <v>1.05</v>
      </c>
      <c r="O436" s="19">
        <v>0</v>
      </c>
      <c r="P436" s="19">
        <v>0</v>
      </c>
      <c r="Q436" s="19">
        <v>0</v>
      </c>
      <c r="R436" s="13">
        <v>1.05</v>
      </c>
      <c r="S436" s="12" t="s">
        <v>547</v>
      </c>
    </row>
    <row r="437" spans="1:19" ht="12.75">
      <c r="A437" t="s">
        <v>124</v>
      </c>
      <c r="B437" t="s">
        <v>125</v>
      </c>
      <c r="C437" s="11" t="s">
        <v>575</v>
      </c>
      <c r="D437" s="11" t="s">
        <v>601</v>
      </c>
      <c r="E437" s="15">
        <v>4.5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3">
        <v>4.5</v>
      </c>
      <c r="S437" s="12" t="s">
        <v>547</v>
      </c>
    </row>
    <row r="438" spans="1:19" ht="12.75">
      <c r="A438" t="s">
        <v>126</v>
      </c>
      <c r="B438" t="s">
        <v>127</v>
      </c>
      <c r="C438" s="11" t="s">
        <v>584</v>
      </c>
      <c r="D438" s="11" t="s">
        <v>674</v>
      </c>
      <c r="E438" s="15">
        <v>565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3">
        <v>565.61</v>
      </c>
      <c r="S438" s="12" t="s">
        <v>547</v>
      </c>
    </row>
    <row r="439" spans="1:19" ht="12.75">
      <c r="A439" t="s">
        <v>128</v>
      </c>
      <c r="B439" t="s">
        <v>129</v>
      </c>
      <c r="C439" s="11" t="s">
        <v>584</v>
      </c>
      <c r="D439" s="11" t="s">
        <v>598</v>
      </c>
      <c r="E439" s="15">
        <v>33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3">
        <v>49</v>
      </c>
      <c r="S439" s="12" t="s">
        <v>547</v>
      </c>
    </row>
    <row r="440" spans="1:19" ht="12.75">
      <c r="A440" t="s">
        <v>130</v>
      </c>
      <c r="B440" t="s">
        <v>130</v>
      </c>
      <c r="C440" s="11" t="s">
        <v>584</v>
      </c>
      <c r="D440" s="11" t="s">
        <v>606</v>
      </c>
      <c r="E440" s="15">
        <v>137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3">
        <v>151.2</v>
      </c>
      <c r="S440" s="12" t="s">
        <v>547</v>
      </c>
    </row>
    <row r="441" spans="1:19" ht="12.75">
      <c r="A441" t="s">
        <v>131</v>
      </c>
      <c r="B441" t="s">
        <v>132</v>
      </c>
      <c r="C441" s="11" t="s">
        <v>575</v>
      </c>
      <c r="D441" s="11" t="s">
        <v>632</v>
      </c>
      <c r="E441" s="15">
        <v>0</v>
      </c>
      <c r="F441" s="19">
        <v>0.44</v>
      </c>
      <c r="G441" s="19">
        <v>0.3</v>
      </c>
      <c r="H441" s="19">
        <v>0.4</v>
      </c>
      <c r="I441" s="19">
        <v>1.9</v>
      </c>
      <c r="J441" s="19">
        <v>2</v>
      </c>
      <c r="K441" s="19">
        <v>1.68</v>
      </c>
      <c r="L441" s="19">
        <v>1.07</v>
      </c>
      <c r="M441" s="19">
        <v>1.45</v>
      </c>
      <c r="N441" s="19">
        <v>1.36</v>
      </c>
      <c r="O441" s="19">
        <v>0.76</v>
      </c>
      <c r="P441" s="19">
        <v>0.25</v>
      </c>
      <c r="Q441" s="19">
        <v>0.42</v>
      </c>
      <c r="R441" s="13">
        <v>2</v>
      </c>
      <c r="S441" s="12" t="s">
        <v>1289</v>
      </c>
    </row>
    <row r="442" spans="1:19" ht="12.75">
      <c r="A442" t="s">
        <v>133</v>
      </c>
      <c r="B442" t="s">
        <v>134</v>
      </c>
      <c r="C442" s="11" t="s">
        <v>575</v>
      </c>
      <c r="D442" s="11" t="s">
        <v>579</v>
      </c>
      <c r="E442" s="15">
        <v>210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3">
        <v>210</v>
      </c>
      <c r="S442" s="12" t="s">
        <v>547</v>
      </c>
    </row>
    <row r="443" spans="1:19" ht="12.75">
      <c r="A443" t="s">
        <v>135</v>
      </c>
      <c r="B443" t="s">
        <v>136</v>
      </c>
      <c r="C443" s="11" t="s">
        <v>575</v>
      </c>
      <c r="D443" s="11" t="s">
        <v>606</v>
      </c>
      <c r="E443" s="15">
        <v>0</v>
      </c>
      <c r="F443" s="19">
        <v>30.5</v>
      </c>
      <c r="G443" s="19">
        <v>30.5</v>
      </c>
      <c r="H443" s="19">
        <v>30.5</v>
      </c>
      <c r="I443" s="19">
        <v>30.5</v>
      </c>
      <c r="J443" s="19">
        <v>30.5</v>
      </c>
      <c r="K443" s="19">
        <v>30.5</v>
      </c>
      <c r="L443" s="19">
        <v>30.5</v>
      </c>
      <c r="M443" s="19">
        <v>30.5</v>
      </c>
      <c r="N443" s="19">
        <v>30.5</v>
      </c>
      <c r="O443" s="19">
        <v>30.5</v>
      </c>
      <c r="P443" s="19">
        <v>30.5</v>
      </c>
      <c r="Q443" s="19">
        <v>30.5</v>
      </c>
      <c r="R443" s="13">
        <v>32</v>
      </c>
      <c r="S443" s="12" t="s">
        <v>1289</v>
      </c>
    </row>
    <row r="444" spans="1:19" ht="12.75">
      <c r="A444" t="s">
        <v>137</v>
      </c>
      <c r="B444" t="s">
        <v>138</v>
      </c>
      <c r="C444" s="11" t="s">
        <v>575</v>
      </c>
      <c r="D444" s="11" t="s">
        <v>606</v>
      </c>
      <c r="E444" s="15">
        <v>0</v>
      </c>
      <c r="F444" s="19">
        <v>30.5</v>
      </c>
      <c r="G444" s="19">
        <v>30.5</v>
      </c>
      <c r="H444" s="19">
        <v>30.5</v>
      </c>
      <c r="I444" s="19">
        <v>30.5</v>
      </c>
      <c r="J444" s="19">
        <v>30.5</v>
      </c>
      <c r="K444" s="19">
        <v>30.5</v>
      </c>
      <c r="L444" s="19">
        <v>30.5</v>
      </c>
      <c r="M444" s="19">
        <v>30.5</v>
      </c>
      <c r="N444" s="19">
        <v>30.5</v>
      </c>
      <c r="O444" s="19">
        <v>30.5</v>
      </c>
      <c r="P444" s="19">
        <v>30.5</v>
      </c>
      <c r="Q444" s="19">
        <v>30.5</v>
      </c>
      <c r="R444" s="13">
        <v>32</v>
      </c>
      <c r="S444" s="12" t="s">
        <v>1289</v>
      </c>
    </row>
    <row r="445" spans="1:19" ht="12.75">
      <c r="A445" t="s">
        <v>139</v>
      </c>
      <c r="B445" t="s">
        <v>140</v>
      </c>
      <c r="C445" s="11" t="s">
        <v>575</v>
      </c>
      <c r="D445" s="11" t="s">
        <v>606</v>
      </c>
      <c r="E445" s="15">
        <v>0</v>
      </c>
      <c r="F445" s="19">
        <v>70.6</v>
      </c>
      <c r="G445" s="19">
        <v>70.6</v>
      </c>
      <c r="H445" s="19">
        <v>70.6</v>
      </c>
      <c r="I445" s="19">
        <v>70.6</v>
      </c>
      <c r="J445" s="19">
        <v>70.6</v>
      </c>
      <c r="K445" s="19">
        <v>70.6</v>
      </c>
      <c r="L445" s="19">
        <v>70.6</v>
      </c>
      <c r="M445" s="19">
        <v>70.6</v>
      </c>
      <c r="N445" s="19">
        <v>70.6</v>
      </c>
      <c r="O445" s="19">
        <v>70.6</v>
      </c>
      <c r="P445" s="19">
        <v>70.6</v>
      </c>
      <c r="Q445" s="19">
        <v>70.6</v>
      </c>
      <c r="R445" s="13">
        <v>70.6</v>
      </c>
      <c r="S445" s="12" t="s">
        <v>1289</v>
      </c>
    </row>
    <row r="446" spans="1:19" ht="12.75">
      <c r="A446" t="s">
        <v>141</v>
      </c>
      <c r="B446" t="s">
        <v>142</v>
      </c>
      <c r="C446" s="11" t="s">
        <v>575</v>
      </c>
      <c r="D446" s="11" t="s">
        <v>606</v>
      </c>
      <c r="E446" s="15">
        <v>0</v>
      </c>
      <c r="F446" s="19">
        <v>95</v>
      </c>
      <c r="G446" s="19">
        <v>95</v>
      </c>
      <c r="H446" s="19">
        <v>95</v>
      </c>
      <c r="I446" s="19">
        <v>95</v>
      </c>
      <c r="J446" s="19">
        <v>95</v>
      </c>
      <c r="K446" s="19">
        <v>95</v>
      </c>
      <c r="L446" s="19">
        <v>95</v>
      </c>
      <c r="M446" s="19">
        <v>95</v>
      </c>
      <c r="N446" s="19">
        <v>95</v>
      </c>
      <c r="O446" s="19">
        <v>95</v>
      </c>
      <c r="P446" s="19">
        <v>95</v>
      </c>
      <c r="Q446" s="19">
        <v>95</v>
      </c>
      <c r="R446" s="13">
        <v>95</v>
      </c>
      <c r="S446" s="12" t="s">
        <v>1289</v>
      </c>
    </row>
    <row r="447" spans="1:19" ht="12.75">
      <c r="A447" t="s">
        <v>143</v>
      </c>
      <c r="B447" t="s">
        <v>144</v>
      </c>
      <c r="C447" s="11" t="s">
        <v>575</v>
      </c>
      <c r="D447" s="11" t="s">
        <v>606</v>
      </c>
      <c r="E447" s="15">
        <v>0</v>
      </c>
      <c r="F447" s="19">
        <v>80</v>
      </c>
      <c r="G447" s="19">
        <v>80</v>
      </c>
      <c r="H447" s="19">
        <v>80</v>
      </c>
      <c r="I447" s="19">
        <v>80</v>
      </c>
      <c r="J447" s="19">
        <v>80</v>
      </c>
      <c r="K447" s="19">
        <v>80</v>
      </c>
      <c r="L447" s="19">
        <v>80</v>
      </c>
      <c r="M447" s="19">
        <v>80</v>
      </c>
      <c r="N447" s="19">
        <v>80</v>
      </c>
      <c r="O447" s="19">
        <v>80</v>
      </c>
      <c r="P447" s="19">
        <v>80</v>
      </c>
      <c r="Q447" s="19">
        <v>80</v>
      </c>
      <c r="R447" s="13">
        <v>82</v>
      </c>
      <c r="S447" s="12" t="s">
        <v>1289</v>
      </c>
    </row>
    <row r="448" spans="1:19" ht="12.75">
      <c r="A448" t="s">
        <v>145</v>
      </c>
      <c r="B448" t="s">
        <v>146</v>
      </c>
      <c r="C448" s="11" t="s">
        <v>575</v>
      </c>
      <c r="D448" s="11" t="s">
        <v>606</v>
      </c>
      <c r="E448" s="15">
        <v>0</v>
      </c>
      <c r="F448" s="19">
        <v>80</v>
      </c>
      <c r="G448" s="19">
        <v>80</v>
      </c>
      <c r="H448" s="19">
        <v>80</v>
      </c>
      <c r="I448" s="19">
        <v>80</v>
      </c>
      <c r="J448" s="19">
        <v>80</v>
      </c>
      <c r="K448" s="19">
        <v>80</v>
      </c>
      <c r="L448" s="19">
        <v>80</v>
      </c>
      <c r="M448" s="19">
        <v>80</v>
      </c>
      <c r="N448" s="19">
        <v>80</v>
      </c>
      <c r="O448" s="19">
        <v>80</v>
      </c>
      <c r="P448" s="19">
        <v>80</v>
      </c>
      <c r="Q448" s="19">
        <v>80</v>
      </c>
      <c r="R448" s="13">
        <v>82</v>
      </c>
      <c r="S448" s="12" t="s">
        <v>1289</v>
      </c>
    </row>
    <row r="449" spans="1:19" ht="12.75">
      <c r="A449" t="s">
        <v>147</v>
      </c>
      <c r="B449" t="s">
        <v>148</v>
      </c>
      <c r="C449" s="11" t="s">
        <v>575</v>
      </c>
      <c r="D449" s="11" t="s">
        <v>606</v>
      </c>
      <c r="E449" s="15">
        <v>0</v>
      </c>
      <c r="F449" s="19">
        <v>0.38</v>
      </c>
      <c r="G449" s="19">
        <v>0.63</v>
      </c>
      <c r="H449" s="19">
        <v>1.29</v>
      </c>
      <c r="I449" s="19">
        <v>1.21</v>
      </c>
      <c r="J449" s="19">
        <v>1.08</v>
      </c>
      <c r="K449" s="19">
        <v>0.34</v>
      </c>
      <c r="L449" s="19">
        <v>0.04</v>
      </c>
      <c r="M449" s="19">
        <v>0</v>
      </c>
      <c r="N449" s="19">
        <v>0.02</v>
      </c>
      <c r="O449" s="19">
        <v>0.18</v>
      </c>
      <c r="P449" s="19">
        <v>0.21</v>
      </c>
      <c r="Q449" s="19">
        <v>0.18</v>
      </c>
      <c r="R449" s="13">
        <v>3.75</v>
      </c>
      <c r="S449" s="12" t="s">
        <v>1289</v>
      </c>
    </row>
    <row r="450" spans="1:19" ht="12.75">
      <c r="A450" t="s">
        <v>149</v>
      </c>
      <c r="B450" t="s">
        <v>150</v>
      </c>
      <c r="C450" s="11" t="s">
        <v>575</v>
      </c>
      <c r="D450" s="11" t="s">
        <v>606</v>
      </c>
      <c r="E450" s="15">
        <v>0</v>
      </c>
      <c r="F450" s="19">
        <v>39</v>
      </c>
      <c r="G450" s="19">
        <v>39</v>
      </c>
      <c r="H450" s="19">
        <v>39</v>
      </c>
      <c r="I450" s="19">
        <v>39</v>
      </c>
      <c r="J450" s="19">
        <v>39</v>
      </c>
      <c r="K450" s="19">
        <v>39</v>
      </c>
      <c r="L450" s="19">
        <v>39</v>
      </c>
      <c r="M450" s="19">
        <v>39</v>
      </c>
      <c r="N450" s="19">
        <v>39</v>
      </c>
      <c r="O450" s="19">
        <v>39</v>
      </c>
      <c r="P450" s="19">
        <v>39</v>
      </c>
      <c r="Q450" s="19">
        <v>39</v>
      </c>
      <c r="R450" s="13">
        <v>39</v>
      </c>
      <c r="S450" s="12" t="s">
        <v>1289</v>
      </c>
    </row>
    <row r="451" spans="1:19" ht="12.75">
      <c r="A451" t="s">
        <v>151</v>
      </c>
      <c r="B451" t="s">
        <v>152</v>
      </c>
      <c r="C451" s="11" t="s">
        <v>575</v>
      </c>
      <c r="D451" s="11" t="s">
        <v>606</v>
      </c>
      <c r="E451" s="15">
        <v>0</v>
      </c>
      <c r="F451" s="19">
        <v>40</v>
      </c>
      <c r="G451" s="19">
        <v>40</v>
      </c>
      <c r="H451" s="19">
        <v>40</v>
      </c>
      <c r="I451" s="19">
        <v>40</v>
      </c>
      <c r="J451" s="19">
        <v>40</v>
      </c>
      <c r="K451" s="19">
        <v>40</v>
      </c>
      <c r="L451" s="19">
        <v>40</v>
      </c>
      <c r="M451" s="19">
        <v>40</v>
      </c>
      <c r="N451" s="19">
        <v>40</v>
      </c>
      <c r="O451" s="19">
        <v>40</v>
      </c>
      <c r="P451" s="19">
        <v>40</v>
      </c>
      <c r="Q451" s="19">
        <v>40</v>
      </c>
      <c r="R451" s="13">
        <v>40</v>
      </c>
      <c r="S451" s="12" t="s">
        <v>1289</v>
      </c>
    </row>
    <row r="452" spans="1:19" ht="12.75">
      <c r="A452" t="s">
        <v>153</v>
      </c>
      <c r="B452" t="s">
        <v>154</v>
      </c>
      <c r="C452" s="11" t="s">
        <v>575</v>
      </c>
      <c r="D452" s="11" t="s">
        <v>606</v>
      </c>
      <c r="E452" s="15">
        <v>0</v>
      </c>
      <c r="F452" s="19">
        <v>55.7</v>
      </c>
      <c r="G452" s="19">
        <v>55.7</v>
      </c>
      <c r="H452" s="19">
        <v>55.7</v>
      </c>
      <c r="I452" s="19">
        <v>55.7</v>
      </c>
      <c r="J452" s="19">
        <v>55.7</v>
      </c>
      <c r="K452" s="19">
        <v>55.7</v>
      </c>
      <c r="L452" s="19">
        <v>55.7</v>
      </c>
      <c r="M452" s="19">
        <v>55.7</v>
      </c>
      <c r="N452" s="19">
        <v>55.7</v>
      </c>
      <c r="O452" s="19">
        <v>55.7</v>
      </c>
      <c r="P452" s="19">
        <v>55.7</v>
      </c>
      <c r="Q452" s="19">
        <v>55.7</v>
      </c>
      <c r="R452" s="13">
        <v>55.7</v>
      </c>
      <c r="S452" s="12" t="s">
        <v>1289</v>
      </c>
    </row>
    <row r="453" spans="1:19" ht="12.75">
      <c r="A453" t="s">
        <v>155</v>
      </c>
      <c r="B453" t="s">
        <v>156</v>
      </c>
      <c r="C453" s="11" t="s">
        <v>575</v>
      </c>
      <c r="D453" s="11" t="s">
        <v>606</v>
      </c>
      <c r="E453" s="15">
        <v>0</v>
      </c>
      <c r="F453" s="19">
        <v>54.6</v>
      </c>
      <c r="G453" s="19">
        <v>54.6</v>
      </c>
      <c r="H453" s="19">
        <v>54.6</v>
      </c>
      <c r="I453" s="19">
        <v>54.6</v>
      </c>
      <c r="J453" s="19">
        <v>54.6</v>
      </c>
      <c r="K453" s="19">
        <v>54.6</v>
      </c>
      <c r="L453" s="19">
        <v>54.6</v>
      </c>
      <c r="M453" s="19">
        <v>54.6</v>
      </c>
      <c r="N453" s="19">
        <v>54.6</v>
      </c>
      <c r="O453" s="19">
        <v>54.6</v>
      </c>
      <c r="P453" s="19">
        <v>54.6</v>
      </c>
      <c r="Q453" s="19">
        <v>54.6</v>
      </c>
      <c r="R453" s="13">
        <v>54.6</v>
      </c>
      <c r="S453" s="12" t="s">
        <v>1289</v>
      </c>
    </row>
    <row r="454" spans="1:19" ht="12.75">
      <c r="A454" t="s">
        <v>157</v>
      </c>
      <c r="B454" t="s">
        <v>158</v>
      </c>
      <c r="C454" s="11" t="s">
        <v>575</v>
      </c>
      <c r="D454" s="11" t="s">
        <v>601</v>
      </c>
      <c r="E454" s="15">
        <v>312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3">
        <v>312</v>
      </c>
      <c r="S454" s="12" t="s">
        <v>547</v>
      </c>
    </row>
    <row r="455" spans="1:19" ht="12.75">
      <c r="A455" t="s">
        <v>159</v>
      </c>
      <c r="B455" t="s">
        <v>160</v>
      </c>
      <c r="C455" s="11" t="s">
        <v>575</v>
      </c>
      <c r="D455" s="11" t="s">
        <v>601</v>
      </c>
      <c r="E455" s="15">
        <v>317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3">
        <v>317</v>
      </c>
      <c r="S455" s="12" t="s">
        <v>547</v>
      </c>
    </row>
    <row r="456" spans="1:19" ht="12.75">
      <c r="A456" t="s">
        <v>161</v>
      </c>
      <c r="B456" t="s">
        <v>162</v>
      </c>
      <c r="C456" s="11" t="s">
        <v>575</v>
      </c>
      <c r="D456" s="11" t="s">
        <v>601</v>
      </c>
      <c r="E456" s="15">
        <v>682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>
        <v>0</v>
      </c>
      <c r="R456" s="13">
        <v>682</v>
      </c>
      <c r="S456" s="12" t="s">
        <v>547</v>
      </c>
    </row>
    <row r="457" spans="1:19" ht="12.75">
      <c r="A457" t="s">
        <v>163</v>
      </c>
      <c r="B457" t="s">
        <v>164</v>
      </c>
      <c r="C457" s="11" t="s">
        <v>575</v>
      </c>
      <c r="D457" s="11" t="s">
        <v>637</v>
      </c>
      <c r="E457" s="15">
        <v>0</v>
      </c>
      <c r="F457" s="19">
        <v>1.25</v>
      </c>
      <c r="G457" s="19">
        <v>1.38</v>
      </c>
      <c r="H457" s="19">
        <v>2.78</v>
      </c>
      <c r="I457" s="19">
        <v>3.35</v>
      </c>
      <c r="J457" s="19">
        <v>4.28</v>
      </c>
      <c r="K457" s="19">
        <v>2.74</v>
      </c>
      <c r="L457" s="19">
        <v>2.11</v>
      </c>
      <c r="M457" s="19">
        <v>2.51</v>
      </c>
      <c r="N457" s="19">
        <v>2.59</v>
      </c>
      <c r="O457" s="19">
        <v>1.55</v>
      </c>
      <c r="P457" s="19">
        <v>1.02</v>
      </c>
      <c r="Q457" s="19">
        <v>1.74</v>
      </c>
      <c r="R457" s="13">
        <v>8.4</v>
      </c>
      <c r="S457" s="12" t="s">
        <v>1289</v>
      </c>
    </row>
    <row r="458" spans="1:19" ht="12.75">
      <c r="A458" t="s">
        <v>165</v>
      </c>
      <c r="B458" t="s">
        <v>166</v>
      </c>
      <c r="C458" s="11" t="s">
        <v>575</v>
      </c>
      <c r="D458" s="11" t="s">
        <v>637</v>
      </c>
      <c r="E458" s="15">
        <v>0</v>
      </c>
      <c r="F458" s="19">
        <v>0.26</v>
      </c>
      <c r="G458" s="19">
        <v>0.6</v>
      </c>
      <c r="H458" s="19">
        <v>0.05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19">
        <v>0</v>
      </c>
      <c r="Q458" s="19">
        <v>0.01</v>
      </c>
      <c r="R458" s="13">
        <v>5</v>
      </c>
      <c r="S458" s="12" t="s">
        <v>1289</v>
      </c>
    </row>
    <row r="459" spans="1:19" ht="12.75">
      <c r="A459" t="s">
        <v>544</v>
      </c>
      <c r="B459" t="s">
        <v>1281</v>
      </c>
      <c r="C459" s="11" t="s">
        <v>575</v>
      </c>
      <c r="D459" s="11" t="s">
        <v>637</v>
      </c>
      <c r="E459" s="15">
        <v>2.4</v>
      </c>
      <c r="F459" s="19"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0</v>
      </c>
      <c r="Q459" s="19">
        <v>0</v>
      </c>
      <c r="R459" s="13">
        <v>2.1</v>
      </c>
      <c r="S459" s="12" t="s">
        <v>1289</v>
      </c>
    </row>
    <row r="460" spans="1:19" ht="12.75">
      <c r="A460" t="s">
        <v>167</v>
      </c>
      <c r="B460" t="s">
        <v>168</v>
      </c>
      <c r="C460" s="11" t="s">
        <v>575</v>
      </c>
      <c r="D460" s="11" t="s">
        <v>606</v>
      </c>
      <c r="E460" s="15">
        <v>380.96</v>
      </c>
      <c r="F460" s="19">
        <v>0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3">
        <v>400</v>
      </c>
      <c r="S460" s="12" t="s">
        <v>547</v>
      </c>
    </row>
    <row r="461" spans="1:19" ht="12.75">
      <c r="A461" t="s">
        <v>169</v>
      </c>
      <c r="B461" t="s">
        <v>170</v>
      </c>
      <c r="C461" s="11" t="s">
        <v>575</v>
      </c>
      <c r="D461" s="11" t="s">
        <v>579</v>
      </c>
      <c r="E461" s="15">
        <v>111.16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0</v>
      </c>
      <c r="Q461" s="19">
        <v>0</v>
      </c>
      <c r="R461" s="13">
        <v>120</v>
      </c>
      <c r="S461" s="12" t="s">
        <v>547</v>
      </c>
    </row>
    <row r="462" spans="1:19" ht="12.75">
      <c r="A462" t="s">
        <v>171</v>
      </c>
      <c r="B462" t="s">
        <v>172</v>
      </c>
      <c r="C462" s="11" t="s">
        <v>575</v>
      </c>
      <c r="D462" s="11" t="s">
        <v>579</v>
      </c>
      <c r="E462" s="15">
        <v>40</v>
      </c>
      <c r="F462" s="19"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3">
        <v>55.38</v>
      </c>
      <c r="S462" s="12" t="s">
        <v>547</v>
      </c>
    </row>
    <row r="463" spans="1:19" ht="12.75">
      <c r="A463" t="s">
        <v>173</v>
      </c>
      <c r="B463" t="s">
        <v>174</v>
      </c>
      <c r="C463" s="11" t="s">
        <v>575</v>
      </c>
      <c r="D463" s="11" t="s">
        <v>579</v>
      </c>
      <c r="E463" s="15">
        <v>42.78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3">
        <v>52.01</v>
      </c>
      <c r="S463" s="12" t="s">
        <v>547</v>
      </c>
    </row>
    <row r="464" spans="1:19" ht="12.75">
      <c r="A464" t="s">
        <v>175</v>
      </c>
      <c r="B464" t="s">
        <v>176</v>
      </c>
      <c r="C464" s="11" t="s">
        <v>575</v>
      </c>
      <c r="D464" s="11" t="s">
        <v>637</v>
      </c>
      <c r="E464" s="15">
        <v>0</v>
      </c>
      <c r="F464" s="19">
        <v>60</v>
      </c>
      <c r="G464" s="19">
        <v>60</v>
      </c>
      <c r="H464" s="19">
        <v>60</v>
      </c>
      <c r="I464" s="19">
        <v>60</v>
      </c>
      <c r="J464" s="19">
        <v>60</v>
      </c>
      <c r="K464" s="19">
        <v>60</v>
      </c>
      <c r="L464" s="19">
        <v>60</v>
      </c>
      <c r="M464" s="19">
        <v>60</v>
      </c>
      <c r="N464" s="19">
        <v>60</v>
      </c>
      <c r="O464" s="19">
        <v>60</v>
      </c>
      <c r="P464" s="19">
        <v>60</v>
      </c>
      <c r="Q464" s="19">
        <v>60</v>
      </c>
      <c r="R464" s="13">
        <v>68</v>
      </c>
      <c r="S464" s="12" t="s">
        <v>1289</v>
      </c>
    </row>
    <row r="465" spans="1:19" ht="12.75">
      <c r="A465" t="s">
        <v>177</v>
      </c>
      <c r="B465" t="s">
        <v>178</v>
      </c>
      <c r="C465" s="11" t="s">
        <v>575</v>
      </c>
      <c r="D465" s="11" t="s">
        <v>637</v>
      </c>
      <c r="E465" s="15">
        <v>0</v>
      </c>
      <c r="F465" s="19">
        <v>60</v>
      </c>
      <c r="G465" s="19">
        <v>60</v>
      </c>
      <c r="H465" s="19">
        <v>60</v>
      </c>
      <c r="I465" s="19">
        <v>60</v>
      </c>
      <c r="J465" s="19">
        <v>60</v>
      </c>
      <c r="K465" s="19">
        <v>60</v>
      </c>
      <c r="L465" s="19">
        <v>60</v>
      </c>
      <c r="M465" s="19">
        <v>60</v>
      </c>
      <c r="N465" s="19">
        <v>60</v>
      </c>
      <c r="O465" s="19">
        <v>60</v>
      </c>
      <c r="P465" s="19">
        <v>60</v>
      </c>
      <c r="Q465" s="19">
        <v>60</v>
      </c>
      <c r="R465" s="13">
        <v>60</v>
      </c>
      <c r="S465" s="12" t="s">
        <v>1289</v>
      </c>
    </row>
    <row r="466" spans="1:19" ht="12.75">
      <c r="A466" t="s">
        <v>179</v>
      </c>
      <c r="B466" t="s">
        <v>180</v>
      </c>
      <c r="C466" s="11" t="s">
        <v>575</v>
      </c>
      <c r="D466" s="11" t="s">
        <v>601</v>
      </c>
      <c r="E466" s="15">
        <v>206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3">
        <v>206</v>
      </c>
      <c r="S466" s="12" t="s">
        <v>547</v>
      </c>
    </row>
    <row r="467" spans="1:19" ht="12.75">
      <c r="A467" t="s">
        <v>181</v>
      </c>
      <c r="B467" t="s">
        <v>182</v>
      </c>
      <c r="C467" s="11" t="s">
        <v>575</v>
      </c>
      <c r="D467" s="11" t="s">
        <v>601</v>
      </c>
      <c r="E467" s="15">
        <v>52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3">
        <v>52</v>
      </c>
      <c r="S467" s="12" t="s">
        <v>547</v>
      </c>
    </row>
    <row r="468" spans="1:19" ht="12.75">
      <c r="A468" t="s">
        <v>183</v>
      </c>
      <c r="B468" t="s">
        <v>184</v>
      </c>
      <c r="C468" s="11" t="s">
        <v>575</v>
      </c>
      <c r="D468" s="11" t="s">
        <v>601</v>
      </c>
      <c r="E468" s="15">
        <v>52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3">
        <v>52</v>
      </c>
      <c r="S468" s="12" t="s">
        <v>547</v>
      </c>
    </row>
    <row r="469" spans="1:19" ht="12.75">
      <c r="A469" t="s">
        <v>185</v>
      </c>
      <c r="B469" t="s">
        <v>186</v>
      </c>
      <c r="C469" s="11" t="s">
        <v>575</v>
      </c>
      <c r="D469" s="11" t="s">
        <v>601</v>
      </c>
      <c r="E469" s="15">
        <v>52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  <c r="Q469" s="19">
        <v>0</v>
      </c>
      <c r="R469" s="13">
        <v>52</v>
      </c>
      <c r="S469" s="12" t="s">
        <v>547</v>
      </c>
    </row>
    <row r="470" spans="1:19" ht="12.75">
      <c r="A470" t="s">
        <v>187</v>
      </c>
      <c r="B470" t="s">
        <v>188</v>
      </c>
      <c r="C470" s="11" t="s">
        <v>575</v>
      </c>
      <c r="D470" s="11" t="s">
        <v>576</v>
      </c>
      <c r="E470" s="15">
        <v>0</v>
      </c>
      <c r="F470" s="19">
        <v>9.2</v>
      </c>
      <c r="G470" s="19">
        <v>9.2</v>
      </c>
      <c r="H470" s="19">
        <v>9.2</v>
      </c>
      <c r="I470" s="19">
        <v>9.2</v>
      </c>
      <c r="J470" s="19">
        <v>9.2</v>
      </c>
      <c r="K470" s="19">
        <v>9.2</v>
      </c>
      <c r="L470" s="19">
        <v>9.2</v>
      </c>
      <c r="M470" s="19">
        <v>9.2</v>
      </c>
      <c r="N470" s="19">
        <v>9.2</v>
      </c>
      <c r="O470" s="19">
        <v>9.2</v>
      </c>
      <c r="P470" s="19">
        <v>9.2</v>
      </c>
      <c r="Q470" s="19">
        <v>9.2</v>
      </c>
      <c r="R470" s="13">
        <v>10.1</v>
      </c>
      <c r="S470" s="12" t="s">
        <v>1289</v>
      </c>
    </row>
    <row r="471" spans="1:19" ht="12.75">
      <c r="A471" t="s">
        <v>189</v>
      </c>
      <c r="B471" t="s">
        <v>190</v>
      </c>
      <c r="C471" s="11" t="s">
        <v>575</v>
      </c>
      <c r="D471" s="11" t="s">
        <v>576</v>
      </c>
      <c r="E471" s="15">
        <v>0</v>
      </c>
      <c r="F471" s="19">
        <v>0.05</v>
      </c>
      <c r="G471" s="19">
        <v>0.03</v>
      </c>
      <c r="H471" s="19">
        <v>0.01</v>
      </c>
      <c r="I471" s="19">
        <v>0</v>
      </c>
      <c r="J471" s="19">
        <v>0.02</v>
      </c>
      <c r="K471" s="19">
        <v>0.03</v>
      </c>
      <c r="L471" s="19">
        <v>0.03</v>
      </c>
      <c r="M471" s="19">
        <v>0.03</v>
      </c>
      <c r="N471" s="19">
        <v>0.02</v>
      </c>
      <c r="O471" s="19">
        <v>0</v>
      </c>
      <c r="P471" s="19">
        <v>0</v>
      </c>
      <c r="Q471" s="19">
        <v>0</v>
      </c>
      <c r="R471" s="13">
        <v>1.25</v>
      </c>
      <c r="S471" s="12" t="s">
        <v>1289</v>
      </c>
    </row>
    <row r="472" spans="1:19" ht="12.75">
      <c r="A472" t="s">
        <v>191</v>
      </c>
      <c r="B472" t="s">
        <v>192</v>
      </c>
      <c r="C472" s="11" t="s">
        <v>575</v>
      </c>
      <c r="D472" s="11" t="s">
        <v>606</v>
      </c>
      <c r="E472" s="15">
        <v>0.9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  <c r="Q472" s="19">
        <v>0</v>
      </c>
      <c r="R472" s="13">
        <v>2</v>
      </c>
      <c r="S472" s="12" t="s">
        <v>1289</v>
      </c>
    </row>
    <row r="473" spans="1:19" ht="12.75">
      <c r="A473" t="s">
        <v>193</v>
      </c>
      <c r="B473" t="s">
        <v>193</v>
      </c>
      <c r="C473" s="11" t="s">
        <v>575</v>
      </c>
      <c r="D473" s="11" t="s">
        <v>606</v>
      </c>
      <c r="E473" s="15">
        <v>0.58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9">
        <v>0</v>
      </c>
      <c r="R473" s="13">
        <v>1.2</v>
      </c>
      <c r="S473" s="12" t="s">
        <v>1289</v>
      </c>
    </row>
    <row r="474" spans="1:19" ht="12.75">
      <c r="A474" t="s">
        <v>194</v>
      </c>
      <c r="B474" t="s">
        <v>195</v>
      </c>
      <c r="C474" s="11" t="s">
        <v>584</v>
      </c>
      <c r="D474" s="11" t="s">
        <v>674</v>
      </c>
      <c r="E474" s="15">
        <v>2.16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  <c r="Q474" s="19">
        <v>0</v>
      </c>
      <c r="R474" s="13">
        <v>5</v>
      </c>
      <c r="S474" s="12" t="s">
        <v>1289</v>
      </c>
    </row>
    <row r="475" spans="1:19" ht="12.75">
      <c r="A475" t="s">
        <v>196</v>
      </c>
      <c r="B475" t="s">
        <v>197</v>
      </c>
      <c r="C475" s="11" t="s">
        <v>584</v>
      </c>
      <c r="D475" s="11" t="s">
        <v>674</v>
      </c>
      <c r="E475" s="15">
        <v>22.28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3">
        <v>22.3</v>
      </c>
      <c r="S475" s="12" t="s">
        <v>1289</v>
      </c>
    </row>
    <row r="476" spans="1:19" ht="12.75">
      <c r="A476" t="s">
        <v>198</v>
      </c>
      <c r="B476" t="s">
        <v>199</v>
      </c>
      <c r="C476" s="11" t="s">
        <v>584</v>
      </c>
      <c r="D476" s="11" t="s">
        <v>585</v>
      </c>
      <c r="E476" s="15">
        <v>0</v>
      </c>
      <c r="F476" s="19">
        <v>0.09</v>
      </c>
      <c r="G476" s="19">
        <v>0.12</v>
      </c>
      <c r="H476" s="19">
        <v>0.27</v>
      </c>
      <c r="I476" s="19">
        <v>0.33</v>
      </c>
      <c r="J476" s="19">
        <v>0.43</v>
      </c>
      <c r="K476" s="19">
        <v>0.48</v>
      </c>
      <c r="L476" s="19">
        <v>0.22</v>
      </c>
      <c r="M476" s="19">
        <v>0.27</v>
      </c>
      <c r="N476" s="19">
        <v>0.25</v>
      </c>
      <c r="O476" s="19">
        <v>0.15</v>
      </c>
      <c r="P476" s="19">
        <v>0.08</v>
      </c>
      <c r="Q476" s="19">
        <v>0.07</v>
      </c>
      <c r="R476" s="13">
        <v>2.1</v>
      </c>
      <c r="S476" s="12" t="s">
        <v>1289</v>
      </c>
    </row>
    <row r="477" spans="1:19" ht="12.75">
      <c r="A477" t="s">
        <v>200</v>
      </c>
      <c r="B477" t="s">
        <v>201</v>
      </c>
      <c r="C477" s="11" t="s">
        <v>575</v>
      </c>
      <c r="D477" s="11" t="s">
        <v>637</v>
      </c>
      <c r="E477" s="15">
        <v>0</v>
      </c>
      <c r="F477" s="19">
        <v>56</v>
      </c>
      <c r="G477" s="19">
        <v>56</v>
      </c>
      <c r="H477" s="19">
        <v>56</v>
      </c>
      <c r="I477" s="19">
        <v>56</v>
      </c>
      <c r="J477" s="19">
        <v>56</v>
      </c>
      <c r="K477" s="19">
        <v>56</v>
      </c>
      <c r="L477" s="19">
        <v>56</v>
      </c>
      <c r="M477" s="19">
        <v>56</v>
      </c>
      <c r="N477" s="19">
        <v>56</v>
      </c>
      <c r="O477" s="19">
        <v>56</v>
      </c>
      <c r="P477" s="19">
        <v>56</v>
      </c>
      <c r="Q477" s="19">
        <v>56</v>
      </c>
      <c r="R477" s="13">
        <v>57</v>
      </c>
      <c r="S477" s="12" t="s">
        <v>1289</v>
      </c>
    </row>
    <row r="478" spans="1:19" ht="12.75">
      <c r="A478" t="s">
        <v>202</v>
      </c>
      <c r="B478" t="s">
        <v>203</v>
      </c>
      <c r="C478" s="11" t="s">
        <v>575</v>
      </c>
      <c r="D478" s="11" t="s">
        <v>637</v>
      </c>
      <c r="E478" s="15">
        <v>0</v>
      </c>
      <c r="F478" s="19">
        <v>56</v>
      </c>
      <c r="G478" s="19">
        <v>56</v>
      </c>
      <c r="H478" s="19">
        <v>56</v>
      </c>
      <c r="I478" s="19">
        <v>56</v>
      </c>
      <c r="J478" s="19">
        <v>56</v>
      </c>
      <c r="K478" s="19">
        <v>56</v>
      </c>
      <c r="L478" s="19">
        <v>56</v>
      </c>
      <c r="M478" s="19">
        <v>56</v>
      </c>
      <c r="N478" s="19">
        <v>56</v>
      </c>
      <c r="O478" s="19">
        <v>56</v>
      </c>
      <c r="P478" s="19">
        <v>56</v>
      </c>
      <c r="Q478" s="19">
        <v>56</v>
      </c>
      <c r="R478" s="13">
        <v>56.9</v>
      </c>
      <c r="S478" s="12" t="s">
        <v>1289</v>
      </c>
    </row>
    <row r="479" spans="1:19" ht="12.75">
      <c r="A479" t="s">
        <v>204</v>
      </c>
      <c r="B479" t="s">
        <v>205</v>
      </c>
      <c r="C479" s="11" t="s">
        <v>584</v>
      </c>
      <c r="D479" s="11" t="s">
        <v>598</v>
      </c>
      <c r="E479" s="15">
        <v>0</v>
      </c>
      <c r="F479" s="19">
        <v>0.15</v>
      </c>
      <c r="G479" s="19">
        <v>0.36</v>
      </c>
      <c r="H479" s="19">
        <v>1.79</v>
      </c>
      <c r="I479" s="19">
        <v>1.88</v>
      </c>
      <c r="J479" s="19">
        <v>1.84</v>
      </c>
      <c r="K479" s="19">
        <v>1.92</v>
      </c>
      <c r="L479" s="19">
        <v>1.9</v>
      </c>
      <c r="M479" s="19">
        <v>0.78</v>
      </c>
      <c r="N479" s="19">
        <v>0.36</v>
      </c>
      <c r="O479" s="19">
        <v>0.73</v>
      </c>
      <c r="P479" s="19">
        <v>3.9</v>
      </c>
      <c r="Q479" s="19">
        <v>1.71</v>
      </c>
      <c r="R479" s="13">
        <v>6.55</v>
      </c>
      <c r="S479" s="12" t="s">
        <v>1289</v>
      </c>
    </row>
    <row r="480" spans="1:19" ht="12.75">
      <c r="A480" t="s">
        <v>206</v>
      </c>
      <c r="B480" t="s">
        <v>207</v>
      </c>
      <c r="C480" s="11" t="s">
        <v>584</v>
      </c>
      <c r="D480" s="11" t="s">
        <v>598</v>
      </c>
      <c r="E480" s="15">
        <v>0</v>
      </c>
      <c r="F480" s="19">
        <v>0.67</v>
      </c>
      <c r="G480" s="19">
        <v>0.82</v>
      </c>
      <c r="H480" s="19">
        <v>1.62</v>
      </c>
      <c r="I480" s="19">
        <v>1.88</v>
      </c>
      <c r="J480" s="19">
        <v>1.79</v>
      </c>
      <c r="K480" s="19">
        <v>1.94</v>
      </c>
      <c r="L480" s="19">
        <v>1.89</v>
      </c>
      <c r="M480" s="19">
        <v>1.41</v>
      </c>
      <c r="N480" s="19">
        <v>0.83</v>
      </c>
      <c r="O480" s="19">
        <v>0.83</v>
      </c>
      <c r="P480" s="19">
        <v>1.2</v>
      </c>
      <c r="Q480" s="19">
        <v>0.48</v>
      </c>
      <c r="R480" s="13">
        <v>2.25</v>
      </c>
      <c r="S480" s="12" t="s">
        <v>1289</v>
      </c>
    </row>
    <row r="481" spans="1:19" ht="12.75">
      <c r="A481" t="s">
        <v>208</v>
      </c>
      <c r="B481" t="s">
        <v>209</v>
      </c>
      <c r="C481" s="11" t="s">
        <v>584</v>
      </c>
      <c r="D481" s="11" t="s">
        <v>598</v>
      </c>
      <c r="E481" s="15">
        <v>10.23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3">
        <v>19.5</v>
      </c>
      <c r="S481" s="12" t="s">
        <v>1289</v>
      </c>
    </row>
    <row r="482" spans="1:19" ht="12.75">
      <c r="A482" t="s">
        <v>210</v>
      </c>
      <c r="B482" t="s">
        <v>210</v>
      </c>
      <c r="C482" s="11" t="s">
        <v>584</v>
      </c>
      <c r="D482" s="11" t="s">
        <v>598</v>
      </c>
      <c r="E482" s="15">
        <v>1.6</v>
      </c>
      <c r="F482" s="19"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19">
        <v>0</v>
      </c>
      <c r="Q482" s="19">
        <v>0</v>
      </c>
      <c r="R482" s="13">
        <v>1.6</v>
      </c>
      <c r="S482" s="12" t="s">
        <v>1289</v>
      </c>
    </row>
    <row r="483" spans="1:19" ht="12.75">
      <c r="A483" t="s">
        <v>211</v>
      </c>
      <c r="B483" t="s">
        <v>212</v>
      </c>
      <c r="C483" s="11" t="s">
        <v>575</v>
      </c>
      <c r="D483" s="11" t="s">
        <v>606</v>
      </c>
      <c r="E483" s="15">
        <v>44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3">
        <v>44</v>
      </c>
      <c r="S483" s="12" t="s">
        <v>547</v>
      </c>
    </row>
    <row r="484" spans="1:19" ht="12.75">
      <c r="A484" t="s">
        <v>213</v>
      </c>
      <c r="B484" t="s">
        <v>214</v>
      </c>
      <c r="C484" s="11" t="s">
        <v>584</v>
      </c>
      <c r="D484" s="11" t="s">
        <v>585</v>
      </c>
      <c r="E484" s="15">
        <v>178.87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3">
        <v>178.87</v>
      </c>
      <c r="S484" s="12" t="s">
        <v>547</v>
      </c>
    </row>
    <row r="485" spans="1:19" ht="12.75">
      <c r="A485" t="s">
        <v>215</v>
      </c>
      <c r="B485" t="s">
        <v>216</v>
      </c>
      <c r="C485" s="11" t="s">
        <v>584</v>
      </c>
      <c r="D485" s="11" t="s">
        <v>585</v>
      </c>
      <c r="E485" s="15">
        <v>175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3">
        <v>175</v>
      </c>
      <c r="S485" s="12" t="s">
        <v>547</v>
      </c>
    </row>
    <row r="486" spans="1:19" ht="12.75">
      <c r="A486" t="s">
        <v>217</v>
      </c>
      <c r="B486" t="s">
        <v>218</v>
      </c>
      <c r="C486" s="11" t="s">
        <v>584</v>
      </c>
      <c r="D486" s="11" t="s">
        <v>585</v>
      </c>
      <c r="E486" s="15">
        <v>493.24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3">
        <v>493.24</v>
      </c>
      <c r="S486" s="12" t="s">
        <v>547</v>
      </c>
    </row>
    <row r="487" spans="1:19" ht="12.75">
      <c r="A487" t="s">
        <v>219</v>
      </c>
      <c r="B487" t="s">
        <v>220</v>
      </c>
      <c r="C487" s="11" t="s">
        <v>584</v>
      </c>
      <c r="D487" s="11" t="s">
        <v>585</v>
      </c>
      <c r="E487" s="15">
        <v>495.9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3">
        <v>495.9</v>
      </c>
      <c r="S487" s="12" t="s">
        <v>547</v>
      </c>
    </row>
    <row r="488" spans="1:19" ht="12.75">
      <c r="A488" t="s">
        <v>221</v>
      </c>
      <c r="B488" t="s">
        <v>222</v>
      </c>
      <c r="C488" s="11" t="s">
        <v>584</v>
      </c>
      <c r="D488" s="11" t="s">
        <v>585</v>
      </c>
      <c r="E488" s="15">
        <v>1.27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3">
        <v>5.1</v>
      </c>
      <c r="S488" s="12" t="s">
        <v>1289</v>
      </c>
    </row>
    <row r="489" spans="1:19" ht="12.75">
      <c r="A489" t="s">
        <v>545</v>
      </c>
      <c r="B489" t="s">
        <v>1280</v>
      </c>
      <c r="C489" s="11" t="s">
        <v>584</v>
      </c>
      <c r="D489" s="11" t="s">
        <v>585</v>
      </c>
      <c r="E489" s="15">
        <v>4.5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3">
        <v>4</v>
      </c>
      <c r="S489" s="12" t="s">
        <v>1289</v>
      </c>
    </row>
    <row r="490" spans="1:19" ht="12.75">
      <c r="A490" t="s">
        <v>223</v>
      </c>
      <c r="B490" t="s">
        <v>224</v>
      </c>
      <c r="C490" s="11" t="s">
        <v>575</v>
      </c>
      <c r="D490" s="11" t="s">
        <v>601</v>
      </c>
      <c r="E490" s="15">
        <v>2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3">
        <v>2.5</v>
      </c>
      <c r="S490" s="12" t="s">
        <v>1289</v>
      </c>
    </row>
    <row r="491" spans="1:19" ht="12.75">
      <c r="A491" t="s">
        <v>225</v>
      </c>
      <c r="B491" t="s">
        <v>226</v>
      </c>
      <c r="C491" s="11" t="s">
        <v>575</v>
      </c>
      <c r="D491" s="11" t="s">
        <v>627</v>
      </c>
      <c r="E491" s="15">
        <v>0</v>
      </c>
      <c r="F491" s="19">
        <v>0</v>
      </c>
      <c r="G491" s="19">
        <v>1.07</v>
      </c>
      <c r="H491" s="19">
        <v>4.06</v>
      </c>
      <c r="I491" s="19">
        <v>4.93</v>
      </c>
      <c r="J491" s="19">
        <v>7.32</v>
      </c>
      <c r="K491" s="19">
        <v>10.84</v>
      </c>
      <c r="L491" s="19">
        <v>7.33</v>
      </c>
      <c r="M491" s="19">
        <v>8.46</v>
      </c>
      <c r="N491" s="19">
        <v>3.24</v>
      </c>
      <c r="O491" s="19">
        <v>0</v>
      </c>
      <c r="P491" s="19">
        <v>0</v>
      </c>
      <c r="Q491" s="19">
        <v>0</v>
      </c>
      <c r="R491" s="13">
        <v>18.4</v>
      </c>
      <c r="S491" s="12" t="s">
        <v>1289</v>
      </c>
    </row>
    <row r="492" spans="1:19" ht="12.75">
      <c r="A492" t="s">
        <v>227</v>
      </c>
      <c r="B492" t="s">
        <v>228</v>
      </c>
      <c r="C492" s="11" t="s">
        <v>575</v>
      </c>
      <c r="D492" s="11" t="s">
        <v>637</v>
      </c>
      <c r="E492" s="15">
        <v>0</v>
      </c>
      <c r="F492" s="19">
        <v>0.32</v>
      </c>
      <c r="G492" s="19">
        <v>0.49</v>
      </c>
      <c r="H492" s="19">
        <v>0.82</v>
      </c>
      <c r="I492" s="19">
        <v>1.26</v>
      </c>
      <c r="J492" s="19">
        <v>1.49</v>
      </c>
      <c r="K492" s="19">
        <v>1.01</v>
      </c>
      <c r="L492" s="19">
        <v>0.92</v>
      </c>
      <c r="M492" s="19">
        <v>0.77</v>
      </c>
      <c r="N492" s="19">
        <v>0.69</v>
      </c>
      <c r="O492" s="19">
        <v>0.36</v>
      </c>
      <c r="P492" s="19">
        <v>0.09</v>
      </c>
      <c r="Q492" s="19">
        <v>0.18</v>
      </c>
      <c r="R492" s="13">
        <v>7.5</v>
      </c>
      <c r="S492" s="12" t="s">
        <v>1289</v>
      </c>
    </row>
    <row r="493" spans="1:19" ht="12.75">
      <c r="A493" t="s">
        <v>229</v>
      </c>
      <c r="B493" t="s">
        <v>230</v>
      </c>
      <c r="C493" s="11" t="s">
        <v>575</v>
      </c>
      <c r="D493" s="11" t="s">
        <v>637</v>
      </c>
      <c r="E493" s="15">
        <v>0</v>
      </c>
      <c r="F493" s="19">
        <v>7.45</v>
      </c>
      <c r="G493" s="19">
        <v>6.97</v>
      </c>
      <c r="H493" s="19">
        <v>9.37</v>
      </c>
      <c r="I493" s="19">
        <v>11.16</v>
      </c>
      <c r="J493" s="19">
        <v>11.55</v>
      </c>
      <c r="K493" s="19">
        <v>11.65</v>
      </c>
      <c r="L493" s="19">
        <v>11.43</v>
      </c>
      <c r="M493" s="19">
        <v>11.09</v>
      </c>
      <c r="N493" s="19">
        <v>10.94</v>
      </c>
      <c r="O493" s="19">
        <v>8.29</v>
      </c>
      <c r="P493" s="19">
        <v>7.94</v>
      </c>
      <c r="Q493" s="19">
        <v>8.12</v>
      </c>
      <c r="R493" s="13">
        <v>13.5</v>
      </c>
      <c r="S493" s="12" t="s">
        <v>1289</v>
      </c>
    </row>
    <row r="494" spans="1:19" ht="12.75">
      <c r="A494" t="s">
        <v>231</v>
      </c>
      <c r="B494" t="s">
        <v>232</v>
      </c>
      <c r="C494" s="11" t="s">
        <v>575</v>
      </c>
      <c r="D494" s="11" t="s">
        <v>601</v>
      </c>
      <c r="E494" s="15"/>
      <c r="F494" s="19">
        <v>48.7</v>
      </c>
      <c r="G494" s="19">
        <v>48.7</v>
      </c>
      <c r="H494" s="19">
        <v>48.7</v>
      </c>
      <c r="I494" s="19">
        <v>48.7</v>
      </c>
      <c r="J494" s="19">
        <v>47.7</v>
      </c>
      <c r="K494" s="19">
        <v>46</v>
      </c>
      <c r="L494" s="19">
        <v>46</v>
      </c>
      <c r="M494" s="19">
        <v>46</v>
      </c>
      <c r="N494" s="19">
        <v>47</v>
      </c>
      <c r="O494" s="19">
        <v>48.7</v>
      </c>
      <c r="P494" s="19">
        <v>48.7</v>
      </c>
      <c r="Q494" s="19">
        <v>48.7</v>
      </c>
      <c r="R494" s="13">
        <v>48.7</v>
      </c>
      <c r="S494" s="12" t="s">
        <v>547</v>
      </c>
    </row>
    <row r="495" spans="1:19" ht="12.75">
      <c r="A495" t="s">
        <v>233</v>
      </c>
      <c r="B495" t="s">
        <v>234</v>
      </c>
      <c r="C495" s="11" t="s">
        <v>584</v>
      </c>
      <c r="D495" s="11" t="s">
        <v>585</v>
      </c>
      <c r="E495" s="15">
        <v>48.35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3">
        <v>48.35</v>
      </c>
      <c r="S495" s="12" t="s">
        <v>547</v>
      </c>
    </row>
    <row r="496" spans="1:19" ht="12.75">
      <c r="A496" t="s">
        <v>235</v>
      </c>
      <c r="B496" t="s">
        <v>236</v>
      </c>
      <c r="C496" s="11" t="s">
        <v>584</v>
      </c>
      <c r="D496" s="11" t="s">
        <v>585</v>
      </c>
      <c r="E496" s="15">
        <v>48.5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9">
        <v>0</v>
      </c>
      <c r="R496" s="13">
        <v>48.5</v>
      </c>
      <c r="S496" s="12" t="s">
        <v>547</v>
      </c>
    </row>
    <row r="497" spans="1:19" ht="12.75">
      <c r="A497" t="s">
        <v>237</v>
      </c>
      <c r="B497" t="s">
        <v>238</v>
      </c>
      <c r="C497" s="11" t="s">
        <v>584</v>
      </c>
      <c r="D497" s="11" t="s">
        <v>585</v>
      </c>
      <c r="E497" s="15">
        <v>36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9">
        <v>0</v>
      </c>
      <c r="R497" s="13">
        <v>36</v>
      </c>
      <c r="S497" s="12" t="s">
        <v>547</v>
      </c>
    </row>
    <row r="498" spans="1:19" ht="12.75">
      <c r="A498" t="s">
        <v>239</v>
      </c>
      <c r="B498" t="s">
        <v>240</v>
      </c>
      <c r="C498" s="11" t="s">
        <v>575</v>
      </c>
      <c r="D498" s="11" t="s">
        <v>606</v>
      </c>
      <c r="E498" s="15">
        <v>32.03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3">
        <v>57</v>
      </c>
      <c r="S498" s="12" t="s">
        <v>1289</v>
      </c>
    </row>
    <row r="499" spans="1:19" ht="12.75">
      <c r="A499" t="s">
        <v>241</v>
      </c>
      <c r="B499" t="s">
        <v>242</v>
      </c>
      <c r="C499" s="11" t="s">
        <v>575</v>
      </c>
      <c r="D499" s="11" t="s">
        <v>606</v>
      </c>
      <c r="E499" s="15">
        <v>0</v>
      </c>
      <c r="F499" s="19">
        <v>33.82</v>
      </c>
      <c r="G499" s="19">
        <v>33.72</v>
      </c>
      <c r="H499" s="19">
        <v>34.18</v>
      </c>
      <c r="I499" s="19">
        <v>34.94</v>
      </c>
      <c r="J499" s="19">
        <v>36.51</v>
      </c>
      <c r="K499" s="19">
        <v>37.92</v>
      </c>
      <c r="L499" s="19">
        <v>37.97</v>
      </c>
      <c r="M499" s="19">
        <v>37.57</v>
      </c>
      <c r="N499" s="19">
        <v>37.26</v>
      </c>
      <c r="O499" s="19">
        <v>36.85</v>
      </c>
      <c r="P499" s="19">
        <v>36.27</v>
      </c>
      <c r="Q499" s="19">
        <v>35.26</v>
      </c>
      <c r="R499" s="13">
        <v>46</v>
      </c>
      <c r="S499" s="12" t="s">
        <v>1289</v>
      </c>
    </row>
    <row r="500" spans="1:19" ht="12.75">
      <c r="A500" t="s">
        <v>243</v>
      </c>
      <c r="B500" t="s">
        <v>244</v>
      </c>
      <c r="C500" s="11" t="s">
        <v>584</v>
      </c>
      <c r="D500" s="11" t="s">
        <v>674</v>
      </c>
      <c r="E500" s="15">
        <v>4.02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3">
        <v>25</v>
      </c>
      <c r="S500" s="12" t="s">
        <v>1289</v>
      </c>
    </row>
    <row r="501" spans="1:19" ht="12.75">
      <c r="A501" t="s">
        <v>245</v>
      </c>
      <c r="B501" t="s">
        <v>246</v>
      </c>
      <c r="C501" s="11" t="s">
        <v>575</v>
      </c>
      <c r="D501" s="11" t="s">
        <v>606</v>
      </c>
      <c r="E501" s="15">
        <v>48</v>
      </c>
      <c r="F501" s="19">
        <v>0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0</v>
      </c>
      <c r="Q501" s="19">
        <v>0</v>
      </c>
      <c r="R501" s="13">
        <v>48</v>
      </c>
      <c r="S501" s="12" t="s">
        <v>1289</v>
      </c>
    </row>
    <row r="502" spans="1:19" ht="12.75">
      <c r="A502" t="s">
        <v>247</v>
      </c>
      <c r="B502" t="s">
        <v>248</v>
      </c>
      <c r="C502" s="11" t="s">
        <v>575</v>
      </c>
      <c r="D502" s="11" t="s">
        <v>576</v>
      </c>
      <c r="E502" s="15">
        <v>60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9">
        <v>0</v>
      </c>
      <c r="R502" s="13">
        <v>92.1</v>
      </c>
      <c r="S502" s="12" t="s">
        <v>547</v>
      </c>
    </row>
    <row r="503" spans="1:19" ht="12.75">
      <c r="A503" t="s">
        <v>249</v>
      </c>
      <c r="B503" t="s">
        <v>250</v>
      </c>
      <c r="C503" s="11" t="s">
        <v>584</v>
      </c>
      <c r="D503" s="11" t="s">
        <v>585</v>
      </c>
      <c r="E503" s="15">
        <v>9.99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3">
        <v>9.99</v>
      </c>
      <c r="S503" s="12" t="s">
        <v>1289</v>
      </c>
    </row>
    <row r="504" spans="1:19" ht="12.75">
      <c r="A504" t="s">
        <v>251</v>
      </c>
      <c r="B504" t="s">
        <v>252</v>
      </c>
      <c r="C504" s="11" t="s">
        <v>575</v>
      </c>
      <c r="D504" s="11" t="s">
        <v>606</v>
      </c>
      <c r="E504" s="15">
        <v>33.59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3">
        <v>57.1</v>
      </c>
      <c r="S504" s="12" t="s">
        <v>1289</v>
      </c>
    </row>
    <row r="505" spans="1:19" ht="12.75">
      <c r="A505" t="s">
        <v>253</v>
      </c>
      <c r="B505" t="s">
        <v>254</v>
      </c>
      <c r="C505" s="11" t="s">
        <v>584</v>
      </c>
      <c r="D505" s="11" t="s">
        <v>598</v>
      </c>
      <c r="E505" s="15"/>
      <c r="F505" s="25">
        <v>6</v>
      </c>
      <c r="G505" s="25">
        <v>4</v>
      </c>
      <c r="H505" s="25">
        <v>4.9</v>
      </c>
      <c r="I505" s="25">
        <v>6.6</v>
      </c>
      <c r="J505" s="25">
        <v>6.4</v>
      </c>
      <c r="K505" s="25">
        <v>6.8</v>
      </c>
      <c r="L505" s="25">
        <v>5.7</v>
      </c>
      <c r="M505" s="25">
        <v>6.5</v>
      </c>
      <c r="N505" s="25">
        <v>6.3</v>
      </c>
      <c r="O505" s="25">
        <v>5.4</v>
      </c>
      <c r="P505" s="25">
        <v>5.3</v>
      </c>
      <c r="Q505" s="25">
        <v>5.4</v>
      </c>
      <c r="R505" s="13">
        <v>9.1</v>
      </c>
      <c r="S505" s="12" t="s">
        <v>547</v>
      </c>
    </row>
    <row r="506" spans="1:19" ht="12.75">
      <c r="A506" t="s">
        <v>255</v>
      </c>
      <c r="B506" t="s">
        <v>256</v>
      </c>
      <c r="C506" s="11" t="s">
        <v>584</v>
      </c>
      <c r="D506" s="11" t="s">
        <v>598</v>
      </c>
      <c r="E506" s="15">
        <v>21.54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  <c r="P506" s="19">
        <v>0</v>
      </c>
      <c r="Q506" s="19">
        <v>0</v>
      </c>
      <c r="R506" s="13">
        <v>29.8</v>
      </c>
      <c r="S506" s="12" t="s">
        <v>1289</v>
      </c>
    </row>
    <row r="507" spans="1:19" ht="12.75">
      <c r="A507" t="s">
        <v>257</v>
      </c>
      <c r="B507" t="s">
        <v>258</v>
      </c>
      <c r="C507" s="11" t="s">
        <v>584</v>
      </c>
      <c r="D507" s="11" t="s">
        <v>598</v>
      </c>
      <c r="E507" s="15">
        <v>2.72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3">
        <v>8.9</v>
      </c>
      <c r="S507" s="12" t="s">
        <v>1289</v>
      </c>
    </row>
    <row r="508" spans="1:19" ht="12.75">
      <c r="A508" t="s">
        <v>259</v>
      </c>
      <c r="B508" t="s">
        <v>260</v>
      </c>
      <c r="C508" s="11" t="s">
        <v>584</v>
      </c>
      <c r="D508" s="11" t="s">
        <v>598</v>
      </c>
      <c r="E508" s="15">
        <v>6.1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19">
        <v>0</v>
      </c>
      <c r="Q508" s="19">
        <v>0</v>
      </c>
      <c r="R508" s="13">
        <v>6.1</v>
      </c>
      <c r="S508" s="12" t="s">
        <v>1289</v>
      </c>
    </row>
    <row r="509" spans="1:19" ht="12.75">
      <c r="A509" t="s">
        <v>261</v>
      </c>
      <c r="B509" t="s">
        <v>262</v>
      </c>
      <c r="C509" s="11" t="s">
        <v>584</v>
      </c>
      <c r="D509" s="11" t="s">
        <v>585</v>
      </c>
      <c r="E509" s="15">
        <v>484.5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19">
        <v>0</v>
      </c>
      <c r="P509" s="19">
        <v>0</v>
      </c>
      <c r="Q509" s="19">
        <v>0</v>
      </c>
      <c r="R509" s="13">
        <v>525</v>
      </c>
      <c r="S509" s="12" t="s">
        <v>547</v>
      </c>
    </row>
    <row r="510" spans="1:19" ht="12.75">
      <c r="A510" t="s">
        <v>263</v>
      </c>
      <c r="B510" t="s">
        <v>264</v>
      </c>
      <c r="C510" s="11" t="s">
        <v>584</v>
      </c>
      <c r="D510" s="11" t="s">
        <v>585</v>
      </c>
      <c r="E510" s="15">
        <v>484.5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  <c r="Q510" s="19">
        <v>0</v>
      </c>
      <c r="R510" s="13">
        <v>525</v>
      </c>
      <c r="S510" s="12" t="s">
        <v>547</v>
      </c>
    </row>
    <row r="511" spans="1:19" ht="12.75">
      <c r="A511" t="s">
        <v>265</v>
      </c>
      <c r="B511" t="s">
        <v>266</v>
      </c>
      <c r="C511" s="11" t="s">
        <v>584</v>
      </c>
      <c r="D511" s="11" t="s">
        <v>585</v>
      </c>
      <c r="E511" s="15">
        <v>0.16</v>
      </c>
      <c r="F511" s="19"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  <c r="Q511" s="19">
        <v>0</v>
      </c>
      <c r="R511" s="13">
        <v>14.95</v>
      </c>
      <c r="S511" s="12" t="s">
        <v>1289</v>
      </c>
    </row>
    <row r="512" spans="1:19" ht="12.75">
      <c r="A512" t="s">
        <v>267</v>
      </c>
      <c r="B512" t="s">
        <v>268</v>
      </c>
      <c r="C512" s="11" t="s">
        <v>584</v>
      </c>
      <c r="D512" s="11" t="s">
        <v>585</v>
      </c>
      <c r="E512" s="15">
        <v>0</v>
      </c>
      <c r="F512" s="19">
        <v>0.64</v>
      </c>
      <c r="G512" s="19">
        <v>0.27</v>
      </c>
      <c r="H512" s="19">
        <v>1.85</v>
      </c>
      <c r="I512" s="19">
        <v>3.77</v>
      </c>
      <c r="J512" s="19">
        <v>2.85</v>
      </c>
      <c r="K512" s="19">
        <v>1.89</v>
      </c>
      <c r="L512" s="19">
        <v>0.96</v>
      </c>
      <c r="M512" s="19">
        <v>0.73</v>
      </c>
      <c r="N512" s="19">
        <v>0.48</v>
      </c>
      <c r="O512" s="19">
        <v>0.6</v>
      </c>
      <c r="P512" s="19">
        <v>0.77</v>
      </c>
      <c r="Q512" s="19">
        <v>0.73</v>
      </c>
      <c r="R512" s="13">
        <v>6.95</v>
      </c>
      <c r="S512" s="12" t="s">
        <v>1289</v>
      </c>
    </row>
    <row r="513" spans="1:19" ht="12.75">
      <c r="A513" t="s">
        <v>269</v>
      </c>
      <c r="B513" t="s">
        <v>270</v>
      </c>
      <c r="C513" s="11" t="s">
        <v>584</v>
      </c>
      <c r="D513" s="11" t="s">
        <v>585</v>
      </c>
      <c r="E513" s="15">
        <v>0</v>
      </c>
      <c r="F513" s="19">
        <v>0.67</v>
      </c>
      <c r="G513" s="19">
        <v>0.88</v>
      </c>
      <c r="H513" s="19">
        <v>1.2</v>
      </c>
      <c r="I513" s="19">
        <v>2.63</v>
      </c>
      <c r="J513" s="19">
        <v>2.09</v>
      </c>
      <c r="K513" s="19">
        <v>3.27</v>
      </c>
      <c r="L513" s="19">
        <v>2.51</v>
      </c>
      <c r="M513" s="19">
        <v>2.23</v>
      </c>
      <c r="N513" s="19">
        <v>1.73</v>
      </c>
      <c r="O513" s="19">
        <v>1.59</v>
      </c>
      <c r="P513" s="19">
        <v>1.57</v>
      </c>
      <c r="Q513" s="19">
        <v>1.65</v>
      </c>
      <c r="R513" s="13">
        <v>3.93</v>
      </c>
      <c r="S513" s="12" t="s">
        <v>1289</v>
      </c>
    </row>
    <row r="514" spans="1:19" ht="12.75">
      <c r="A514" t="s">
        <v>271</v>
      </c>
      <c r="B514" t="s">
        <v>272</v>
      </c>
      <c r="C514" s="11" t="s">
        <v>575</v>
      </c>
      <c r="D514" s="11" t="s">
        <v>632</v>
      </c>
      <c r="E514" s="15">
        <v>83.56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9">
        <v>0</v>
      </c>
      <c r="Q514" s="19">
        <v>0</v>
      </c>
      <c r="R514" s="13">
        <v>94</v>
      </c>
      <c r="S514" s="12" t="s">
        <v>547</v>
      </c>
    </row>
    <row r="515" spans="1:19" ht="12.75">
      <c r="A515" t="s">
        <v>273</v>
      </c>
      <c r="B515" t="s">
        <v>274</v>
      </c>
      <c r="C515" t="s">
        <v>575</v>
      </c>
      <c r="D515" s="11" t="s">
        <v>632</v>
      </c>
      <c r="E515" s="23">
        <v>82.88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20">
        <v>0</v>
      </c>
      <c r="P515" s="20">
        <v>0</v>
      </c>
      <c r="Q515" s="20">
        <v>0</v>
      </c>
      <c r="R515">
        <v>94</v>
      </c>
      <c r="S515" s="12" t="s">
        <v>547</v>
      </c>
    </row>
    <row r="516" spans="1:19" ht="12.75">
      <c r="A516" t="s">
        <v>275</v>
      </c>
      <c r="B516" t="s">
        <v>276</v>
      </c>
      <c r="C516" s="11" t="s">
        <v>584</v>
      </c>
      <c r="D516" s="11" t="s">
        <v>606</v>
      </c>
      <c r="E516" s="15">
        <v>14.81</v>
      </c>
      <c r="F516" s="19">
        <v>0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0</v>
      </c>
      <c r="Q516" s="19">
        <v>0</v>
      </c>
      <c r="R516" s="13">
        <v>62.5</v>
      </c>
      <c r="S516" s="12" t="s">
        <v>1289</v>
      </c>
    </row>
    <row r="517" spans="1:19" ht="12.75">
      <c r="A517" t="s">
        <v>277</v>
      </c>
      <c r="B517" t="s">
        <v>278</v>
      </c>
      <c r="C517" s="11" t="s">
        <v>584</v>
      </c>
      <c r="D517" s="11" t="s">
        <v>606</v>
      </c>
      <c r="E517" s="15">
        <v>1.09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v>0</v>
      </c>
      <c r="R517" s="13">
        <v>15.5</v>
      </c>
      <c r="S517" s="12" t="s">
        <v>1289</v>
      </c>
    </row>
    <row r="518" spans="1:19" ht="12.75">
      <c r="A518" t="s">
        <v>279</v>
      </c>
      <c r="B518" t="s">
        <v>280</v>
      </c>
      <c r="C518" s="11" t="s">
        <v>575</v>
      </c>
      <c r="D518" s="11" t="s">
        <v>601</v>
      </c>
      <c r="E518" s="15">
        <v>0</v>
      </c>
      <c r="F518" s="19">
        <v>0.01</v>
      </c>
      <c r="G518" s="19">
        <v>0.01</v>
      </c>
      <c r="H518" s="19">
        <v>0.17</v>
      </c>
      <c r="I518" s="19">
        <v>0.23</v>
      </c>
      <c r="J518" s="19">
        <v>0.61</v>
      </c>
      <c r="K518" s="19">
        <v>0.45</v>
      </c>
      <c r="L518" s="19">
        <v>0.48</v>
      </c>
      <c r="M518" s="19">
        <v>0.34</v>
      </c>
      <c r="N518" s="19">
        <v>0.18</v>
      </c>
      <c r="O518" s="19">
        <v>0.1</v>
      </c>
      <c r="P518" s="19">
        <v>0.02</v>
      </c>
      <c r="Q518" s="19">
        <v>0</v>
      </c>
      <c r="R518" s="13">
        <v>100</v>
      </c>
      <c r="S518" s="12" t="s">
        <v>1289</v>
      </c>
    </row>
    <row r="519" spans="1:19" ht="12.75">
      <c r="A519" t="s">
        <v>281</v>
      </c>
      <c r="B519" t="s">
        <v>282</v>
      </c>
      <c r="C519" s="11" t="s">
        <v>584</v>
      </c>
      <c r="D519" s="11" t="s">
        <v>606</v>
      </c>
      <c r="E519" s="15">
        <v>0</v>
      </c>
      <c r="F519" s="19">
        <v>0</v>
      </c>
      <c r="G519" s="19">
        <v>0.01</v>
      </c>
      <c r="H519" s="19">
        <v>0.22</v>
      </c>
      <c r="I519" s="19">
        <v>3.13</v>
      </c>
      <c r="J519" s="19">
        <v>7.76</v>
      </c>
      <c r="K519" s="19">
        <v>24.54</v>
      </c>
      <c r="L519" s="19">
        <v>17.02</v>
      </c>
      <c r="M519" s="19">
        <v>24.59</v>
      </c>
      <c r="N519" s="19">
        <v>14.46</v>
      </c>
      <c r="O519" s="19">
        <v>0.56</v>
      </c>
      <c r="P519" s="19">
        <v>0</v>
      </c>
      <c r="Q519" s="19">
        <v>0</v>
      </c>
      <c r="R519" s="13">
        <v>45.5</v>
      </c>
      <c r="S519" s="12" t="s">
        <v>1289</v>
      </c>
    </row>
    <row r="520" spans="1:19" ht="12.75">
      <c r="A520" t="s">
        <v>283</v>
      </c>
      <c r="B520" t="s">
        <v>284</v>
      </c>
      <c r="C520" s="11" t="s">
        <v>575</v>
      </c>
      <c r="D520" s="11" t="s">
        <v>579</v>
      </c>
      <c r="E520" s="15">
        <v>37.47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3">
        <v>48.3</v>
      </c>
      <c r="S520" s="12" t="s">
        <v>1289</v>
      </c>
    </row>
    <row r="521" spans="1:19" ht="12.75">
      <c r="A521" t="s">
        <v>285</v>
      </c>
      <c r="B521" t="s">
        <v>286</v>
      </c>
      <c r="C521" s="11" t="s">
        <v>575</v>
      </c>
      <c r="D521" s="11" t="s">
        <v>627</v>
      </c>
      <c r="E521" s="15">
        <v>45.8</v>
      </c>
      <c r="F521" s="19">
        <v>0</v>
      </c>
      <c r="G521" s="19"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9">
        <v>0</v>
      </c>
      <c r="R521" s="13">
        <v>60.3</v>
      </c>
      <c r="S521" s="12" t="s">
        <v>1289</v>
      </c>
    </row>
    <row r="522" spans="1:19" ht="12.75">
      <c r="A522" t="s">
        <v>287</v>
      </c>
      <c r="B522" t="s">
        <v>288</v>
      </c>
      <c r="C522" s="11" t="s">
        <v>575</v>
      </c>
      <c r="D522" s="11" t="s">
        <v>606</v>
      </c>
      <c r="E522" s="15">
        <v>362.4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0</v>
      </c>
      <c r="Q522" s="19">
        <v>0</v>
      </c>
      <c r="R522" s="13">
        <v>374.43</v>
      </c>
      <c r="S522" s="12" t="s">
        <v>547</v>
      </c>
    </row>
    <row r="523" spans="1:19" ht="12.75">
      <c r="A523" t="s">
        <v>289</v>
      </c>
      <c r="B523" t="s">
        <v>290</v>
      </c>
      <c r="C523" s="11" t="s">
        <v>575</v>
      </c>
      <c r="D523" s="11" t="s">
        <v>637</v>
      </c>
      <c r="E523" s="15">
        <v>0</v>
      </c>
      <c r="F523" s="19">
        <v>6.35</v>
      </c>
      <c r="G523" s="19">
        <v>6.63</v>
      </c>
      <c r="H523" s="19">
        <v>9.49</v>
      </c>
      <c r="I523" s="19">
        <v>12.01</v>
      </c>
      <c r="J523" s="19">
        <v>14.41</v>
      </c>
      <c r="K523" s="19">
        <v>14.4</v>
      </c>
      <c r="L523" s="19">
        <v>12.92</v>
      </c>
      <c r="M523" s="19">
        <v>10.36</v>
      </c>
      <c r="N523" s="19">
        <v>8.3</v>
      </c>
      <c r="O523" s="19">
        <v>8</v>
      </c>
      <c r="P523" s="19">
        <v>7.85</v>
      </c>
      <c r="Q523" s="19">
        <v>6.94</v>
      </c>
      <c r="R523" s="13">
        <v>13</v>
      </c>
      <c r="S523" s="12" t="s">
        <v>1289</v>
      </c>
    </row>
    <row r="524" spans="1:19" ht="12.75">
      <c r="A524" t="s">
        <v>291</v>
      </c>
      <c r="B524" t="s">
        <v>292</v>
      </c>
      <c r="C524" s="11" t="s">
        <v>575</v>
      </c>
      <c r="D524" s="11" t="s">
        <v>606</v>
      </c>
      <c r="E524" s="15">
        <v>8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0</v>
      </c>
      <c r="Q524" s="19">
        <v>0</v>
      </c>
      <c r="R524" s="13">
        <v>8.1</v>
      </c>
      <c r="S524" s="12" t="s">
        <v>1289</v>
      </c>
    </row>
    <row r="525" spans="1:19" ht="12.75">
      <c r="A525" t="s">
        <v>293</v>
      </c>
      <c r="B525" t="s">
        <v>294</v>
      </c>
      <c r="C525" s="11" t="s">
        <v>575</v>
      </c>
      <c r="D525" s="11" t="s">
        <v>606</v>
      </c>
      <c r="E525" s="15">
        <v>26.84</v>
      </c>
      <c r="F525" s="19">
        <v>0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  <c r="Q525" s="19">
        <v>0</v>
      </c>
      <c r="R525" s="13">
        <v>53.1</v>
      </c>
      <c r="S525" s="12" t="s">
        <v>1289</v>
      </c>
    </row>
    <row r="526" spans="1:19" ht="12.75">
      <c r="A526" t="s">
        <v>295</v>
      </c>
      <c r="B526" t="s">
        <v>296</v>
      </c>
      <c r="C526" s="11" t="s">
        <v>575</v>
      </c>
      <c r="D526" s="11" t="s">
        <v>606</v>
      </c>
      <c r="E526" s="15">
        <v>44.28</v>
      </c>
      <c r="F526" s="19">
        <v>0</v>
      </c>
      <c r="G526" s="19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v>0</v>
      </c>
      <c r="R526" s="13">
        <v>56.9</v>
      </c>
      <c r="S526" s="12" t="s">
        <v>1289</v>
      </c>
    </row>
    <row r="527" spans="1:19" ht="12.75">
      <c r="A527" t="s">
        <v>297</v>
      </c>
      <c r="B527" t="s">
        <v>298</v>
      </c>
      <c r="C527" s="11" t="s">
        <v>584</v>
      </c>
      <c r="D527" s="11" t="s">
        <v>674</v>
      </c>
      <c r="E527" s="15">
        <v>0.75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3">
        <v>5</v>
      </c>
      <c r="S527" s="12" t="s">
        <v>1289</v>
      </c>
    </row>
    <row r="528" spans="1:19" ht="12.75">
      <c r="A528" t="s">
        <v>299</v>
      </c>
      <c r="B528" t="s">
        <v>300</v>
      </c>
      <c r="C528" s="11" t="s">
        <v>575</v>
      </c>
      <c r="D528" s="11" t="s">
        <v>576</v>
      </c>
      <c r="E528" s="24">
        <v>37</v>
      </c>
      <c r="F528" s="19"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v>0</v>
      </c>
      <c r="R528" s="13">
        <v>53</v>
      </c>
      <c r="S528" s="12" t="s">
        <v>547</v>
      </c>
    </row>
    <row r="529" spans="1:19" ht="12.75">
      <c r="A529" t="s">
        <v>301</v>
      </c>
      <c r="B529" t="s">
        <v>302</v>
      </c>
      <c r="C529" s="11" t="s">
        <v>584</v>
      </c>
      <c r="D529" s="11" t="s">
        <v>598</v>
      </c>
      <c r="E529" s="15">
        <v>46.38</v>
      </c>
      <c r="F529" s="19">
        <v>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3">
        <v>48.9</v>
      </c>
      <c r="S529" s="12" t="s">
        <v>1289</v>
      </c>
    </row>
    <row r="530" spans="1:19" ht="12.75">
      <c r="A530" t="s">
        <v>303</v>
      </c>
      <c r="B530" t="s">
        <v>304</v>
      </c>
      <c r="C530" s="11" t="s">
        <v>584</v>
      </c>
      <c r="D530" s="11" t="s">
        <v>598</v>
      </c>
      <c r="E530" s="15">
        <v>45.37</v>
      </c>
      <c r="F530" s="19">
        <v>0</v>
      </c>
      <c r="G530" s="19">
        <v>0</v>
      </c>
      <c r="H530" s="19">
        <v>0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Q530" s="19">
        <v>0</v>
      </c>
      <c r="R530" s="13">
        <v>49.9</v>
      </c>
      <c r="S530" s="12" t="s">
        <v>1289</v>
      </c>
    </row>
    <row r="531" spans="1:19" ht="12.75">
      <c r="A531" t="s">
        <v>305</v>
      </c>
      <c r="B531" t="s">
        <v>306</v>
      </c>
      <c r="C531" s="11" t="s">
        <v>584</v>
      </c>
      <c r="D531" s="11" t="s">
        <v>598</v>
      </c>
      <c r="E531" s="15">
        <v>2.04</v>
      </c>
      <c r="F531" s="19"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3">
        <v>12.9</v>
      </c>
      <c r="S531" s="12" t="s">
        <v>1289</v>
      </c>
    </row>
    <row r="532" spans="1:19" ht="12.75">
      <c r="A532" t="s">
        <v>307</v>
      </c>
      <c r="B532" t="s">
        <v>308</v>
      </c>
      <c r="C532" s="11" t="s">
        <v>584</v>
      </c>
      <c r="D532" s="11" t="s">
        <v>598</v>
      </c>
      <c r="E532" s="15">
        <v>14.2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v>0</v>
      </c>
      <c r="R532" s="13">
        <v>27.81</v>
      </c>
      <c r="S532" s="12" t="s">
        <v>1289</v>
      </c>
    </row>
    <row r="533" spans="1:19" ht="12.75">
      <c r="A533" t="s">
        <v>309</v>
      </c>
      <c r="B533" t="s">
        <v>310</v>
      </c>
      <c r="C533" t="s">
        <v>575</v>
      </c>
      <c r="D533" s="11" t="s">
        <v>632</v>
      </c>
      <c r="E533" s="23">
        <v>0</v>
      </c>
      <c r="F533" s="20">
        <v>2.96</v>
      </c>
      <c r="G533" s="20">
        <v>1.23</v>
      </c>
      <c r="H533" s="20">
        <v>3.39</v>
      </c>
      <c r="I533" s="20">
        <v>8.67</v>
      </c>
      <c r="J533" s="20">
        <v>7.06</v>
      </c>
      <c r="K533" s="20">
        <v>5.5</v>
      </c>
      <c r="L533" s="20">
        <v>10.61</v>
      </c>
      <c r="M533" s="20">
        <v>11.09</v>
      </c>
      <c r="N533" s="20">
        <v>9.19</v>
      </c>
      <c r="O533" s="20">
        <v>5.26</v>
      </c>
      <c r="P533" s="20">
        <v>1.38</v>
      </c>
      <c r="Q533" s="20">
        <v>2.97</v>
      </c>
      <c r="R533">
        <v>18.6</v>
      </c>
      <c r="S533" s="12" t="s">
        <v>1289</v>
      </c>
    </row>
    <row r="534" spans="1:19" ht="12.75">
      <c r="A534" t="s">
        <v>311</v>
      </c>
      <c r="B534" t="s">
        <v>312</v>
      </c>
      <c r="C534" s="11" t="s">
        <v>575</v>
      </c>
      <c r="D534" s="11" t="s">
        <v>576</v>
      </c>
      <c r="E534" s="15">
        <v>5.52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0</v>
      </c>
      <c r="R534" s="13">
        <v>7.5</v>
      </c>
      <c r="S534" s="12" t="s">
        <v>1289</v>
      </c>
    </row>
    <row r="535" spans="1:19" ht="12.75">
      <c r="A535" t="s">
        <v>313</v>
      </c>
      <c r="B535" t="s">
        <v>314</v>
      </c>
      <c r="C535" s="11" t="s">
        <v>584</v>
      </c>
      <c r="D535" s="11" t="s">
        <v>674</v>
      </c>
      <c r="E535" s="15">
        <v>15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3">
        <v>15</v>
      </c>
      <c r="S535" s="12" t="s">
        <v>547</v>
      </c>
    </row>
    <row r="536" spans="1:19" ht="12.75">
      <c r="A536" t="s">
        <v>315</v>
      </c>
      <c r="B536" t="s">
        <v>316</v>
      </c>
      <c r="C536" s="11" t="s">
        <v>584</v>
      </c>
      <c r="D536" s="11" t="s">
        <v>674</v>
      </c>
      <c r="E536" s="15">
        <v>146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3">
        <v>146</v>
      </c>
      <c r="S536" s="12" t="s">
        <v>547</v>
      </c>
    </row>
    <row r="537" spans="1:19" ht="12.75">
      <c r="A537" t="s">
        <v>317</v>
      </c>
      <c r="B537" t="s">
        <v>318</v>
      </c>
      <c r="C537" s="11" t="s">
        <v>584</v>
      </c>
      <c r="D537" s="11" t="s">
        <v>674</v>
      </c>
      <c r="E537" s="15">
        <v>149.6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0</v>
      </c>
      <c r="P537" s="19">
        <v>0</v>
      </c>
      <c r="Q537" s="19">
        <v>0</v>
      </c>
      <c r="R537" s="13">
        <v>149.6</v>
      </c>
      <c r="S537" s="12" t="s">
        <v>547</v>
      </c>
    </row>
    <row r="538" spans="1:19" ht="12.75">
      <c r="A538" t="s">
        <v>319</v>
      </c>
      <c r="B538" t="s">
        <v>320</v>
      </c>
      <c r="C538" s="11" t="s">
        <v>584</v>
      </c>
      <c r="D538" s="11" t="s">
        <v>674</v>
      </c>
      <c r="E538" s="15">
        <v>175</v>
      </c>
      <c r="F538" s="19">
        <v>0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0</v>
      </c>
      <c r="R538" s="13">
        <v>175</v>
      </c>
      <c r="S538" s="12" t="s">
        <v>547</v>
      </c>
    </row>
    <row r="539" spans="1:19" ht="12.75">
      <c r="A539" t="s">
        <v>321</v>
      </c>
      <c r="B539" t="s">
        <v>322</v>
      </c>
      <c r="C539" s="11" t="s">
        <v>584</v>
      </c>
      <c r="D539" s="11" t="s">
        <v>674</v>
      </c>
      <c r="E539" s="15">
        <v>222</v>
      </c>
      <c r="F539" s="19">
        <v>0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0</v>
      </c>
      <c r="R539" s="13">
        <v>222</v>
      </c>
      <c r="S539" s="12" t="s">
        <v>547</v>
      </c>
    </row>
    <row r="540" spans="1:19" ht="12.75">
      <c r="A540" t="s">
        <v>323</v>
      </c>
      <c r="B540" t="s">
        <v>324</v>
      </c>
      <c r="C540" s="11" t="s">
        <v>584</v>
      </c>
      <c r="D540" s="11" t="s">
        <v>585</v>
      </c>
      <c r="E540" s="15">
        <v>1122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3">
        <v>1124</v>
      </c>
      <c r="S540" s="12" t="s">
        <v>547</v>
      </c>
    </row>
    <row r="541" spans="1:19" ht="12.75">
      <c r="A541" t="s">
        <v>325</v>
      </c>
      <c r="B541" t="s">
        <v>326</v>
      </c>
      <c r="C541" s="11" t="s">
        <v>584</v>
      </c>
      <c r="D541" s="11" t="s">
        <v>585</v>
      </c>
      <c r="E541" s="15">
        <v>1124</v>
      </c>
      <c r="F541" s="19">
        <v>0</v>
      </c>
      <c r="G541" s="19">
        <v>0</v>
      </c>
      <c r="H541" s="19">
        <v>0</v>
      </c>
      <c r="I541" s="19">
        <v>0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0</v>
      </c>
      <c r="Q541" s="19">
        <v>0</v>
      </c>
      <c r="R541" s="13">
        <v>1126</v>
      </c>
      <c r="S541" s="12" t="s">
        <v>547</v>
      </c>
    </row>
    <row r="542" spans="1:19" ht="12.75">
      <c r="A542" t="s">
        <v>327</v>
      </c>
      <c r="B542" t="s">
        <v>328</v>
      </c>
      <c r="C542" s="11" t="s">
        <v>575</v>
      </c>
      <c r="D542" s="11" t="s">
        <v>606</v>
      </c>
      <c r="E542" s="15">
        <v>0</v>
      </c>
      <c r="F542" s="19">
        <v>4.08</v>
      </c>
      <c r="G542" s="19">
        <v>4.23</v>
      </c>
      <c r="H542" s="19">
        <v>6.05</v>
      </c>
      <c r="I542" s="19">
        <v>7.11</v>
      </c>
      <c r="J542" s="19">
        <v>7.13</v>
      </c>
      <c r="K542" s="19">
        <v>6.03</v>
      </c>
      <c r="L542" s="19">
        <v>4.45</v>
      </c>
      <c r="M542" s="19">
        <v>3.49</v>
      </c>
      <c r="N542" s="19">
        <v>3.27</v>
      </c>
      <c r="O542" s="19">
        <v>2.51</v>
      </c>
      <c r="P542" s="19">
        <v>3.83</v>
      </c>
      <c r="Q542" s="19">
        <v>3.93</v>
      </c>
      <c r="R542" s="13">
        <v>7.1</v>
      </c>
      <c r="S542" s="12" t="s">
        <v>1289</v>
      </c>
    </row>
    <row r="543" spans="1:19" ht="12.75">
      <c r="A543" t="s">
        <v>329</v>
      </c>
      <c r="B543" t="s">
        <v>330</v>
      </c>
      <c r="C543" s="11" t="s">
        <v>575</v>
      </c>
      <c r="D543" s="11" t="s">
        <v>637</v>
      </c>
      <c r="E543" s="15">
        <v>0</v>
      </c>
      <c r="F543" s="19">
        <v>1.26</v>
      </c>
      <c r="G543" s="19">
        <v>0.09</v>
      </c>
      <c r="H543" s="19">
        <v>1.2</v>
      </c>
      <c r="I543" s="19">
        <v>3.89</v>
      </c>
      <c r="J543" s="19">
        <v>3.95</v>
      </c>
      <c r="K543" s="19">
        <v>4.1</v>
      </c>
      <c r="L543" s="19">
        <v>0.82</v>
      </c>
      <c r="M543" s="19">
        <v>4.7</v>
      </c>
      <c r="N543" s="19">
        <v>4.89</v>
      </c>
      <c r="O543" s="19">
        <v>4.83</v>
      </c>
      <c r="P543" s="19">
        <v>4.73</v>
      </c>
      <c r="Q543" s="19">
        <v>4.73</v>
      </c>
      <c r="R543" s="13">
        <v>6.5</v>
      </c>
      <c r="S543" s="12" t="s">
        <v>1289</v>
      </c>
    </row>
    <row r="544" spans="1:19" ht="12.75">
      <c r="A544" t="s">
        <v>331</v>
      </c>
      <c r="B544" t="s">
        <v>332</v>
      </c>
      <c r="C544" s="11" t="s">
        <v>575</v>
      </c>
      <c r="D544" s="11" t="s">
        <v>637</v>
      </c>
      <c r="E544" s="15">
        <v>0</v>
      </c>
      <c r="F544" s="19">
        <v>5.93</v>
      </c>
      <c r="G544" s="19">
        <v>6.14</v>
      </c>
      <c r="H544" s="19">
        <v>9.43</v>
      </c>
      <c r="I544" s="19">
        <v>11.12</v>
      </c>
      <c r="J544" s="19">
        <v>13.3</v>
      </c>
      <c r="K544" s="19">
        <v>14.48</v>
      </c>
      <c r="L544" s="19">
        <v>12.43</v>
      </c>
      <c r="M544" s="19">
        <v>9.91</v>
      </c>
      <c r="N544" s="19">
        <v>7.73</v>
      </c>
      <c r="O544" s="19">
        <v>9.06</v>
      </c>
      <c r="P544" s="19">
        <v>9.54</v>
      </c>
      <c r="Q544" s="19">
        <v>7.93</v>
      </c>
      <c r="R544" s="13">
        <v>11.4</v>
      </c>
      <c r="S544" s="12" t="s">
        <v>1289</v>
      </c>
    </row>
    <row r="545" spans="1:19" ht="12.75">
      <c r="A545" t="s">
        <v>333</v>
      </c>
      <c r="B545" t="s">
        <v>334</v>
      </c>
      <c r="C545" s="11" t="s">
        <v>575</v>
      </c>
      <c r="D545" s="11" t="s">
        <v>606</v>
      </c>
      <c r="E545" s="15">
        <v>13</v>
      </c>
      <c r="F545" s="19">
        <v>0</v>
      </c>
      <c r="G545" s="19">
        <v>0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0</v>
      </c>
      <c r="R545" s="13">
        <v>22</v>
      </c>
      <c r="S545" s="12" t="s">
        <v>1289</v>
      </c>
    </row>
    <row r="546" spans="1:19" ht="12.75">
      <c r="A546" t="s">
        <v>335</v>
      </c>
      <c r="B546" t="s">
        <v>335</v>
      </c>
      <c r="C546" s="11" t="s">
        <v>575</v>
      </c>
      <c r="D546" s="11" t="s">
        <v>606</v>
      </c>
      <c r="E546" s="15">
        <v>0</v>
      </c>
      <c r="F546" s="19">
        <v>0.04</v>
      </c>
      <c r="G546" s="19">
        <v>0</v>
      </c>
      <c r="H546" s="19">
        <v>0.37</v>
      </c>
      <c r="I546" s="19">
        <v>0.98</v>
      </c>
      <c r="J546" s="19">
        <v>1.45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3">
        <v>3</v>
      </c>
      <c r="S546" s="12" t="s">
        <v>1289</v>
      </c>
    </row>
    <row r="547" spans="1:19" ht="12.75">
      <c r="A547" t="s">
        <v>336</v>
      </c>
      <c r="B547" t="s">
        <v>337</v>
      </c>
      <c r="C547" s="11" t="s">
        <v>575</v>
      </c>
      <c r="D547" s="11" t="s">
        <v>637</v>
      </c>
      <c r="E547" s="15">
        <v>9.37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3">
        <v>17.2</v>
      </c>
      <c r="S547" s="12" t="s">
        <v>1289</v>
      </c>
    </row>
    <row r="548" spans="1:19" ht="12.75">
      <c r="A548" t="s">
        <v>338</v>
      </c>
      <c r="B548" t="s">
        <v>339</v>
      </c>
      <c r="C548" s="11" t="s">
        <v>575</v>
      </c>
      <c r="D548" s="11" t="s">
        <v>606</v>
      </c>
      <c r="E548" s="15">
        <v>0.27</v>
      </c>
      <c r="F548" s="19">
        <v>0</v>
      </c>
      <c r="G548" s="19">
        <v>0</v>
      </c>
      <c r="H548" s="19">
        <v>0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0</v>
      </c>
      <c r="O548" s="19">
        <v>0</v>
      </c>
      <c r="P548" s="19">
        <v>0</v>
      </c>
      <c r="Q548" s="19">
        <v>0</v>
      </c>
      <c r="R548" s="13">
        <v>5.7</v>
      </c>
      <c r="S548" s="12" t="s">
        <v>1289</v>
      </c>
    </row>
    <row r="549" spans="1:19" ht="12.75">
      <c r="A549" t="s">
        <v>340</v>
      </c>
      <c r="B549" t="s">
        <v>341</v>
      </c>
      <c r="C549" s="11" t="s">
        <v>575</v>
      </c>
      <c r="D549" s="11" t="s">
        <v>606</v>
      </c>
      <c r="E549" s="15">
        <v>6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0</v>
      </c>
      <c r="Q549" s="19">
        <v>0</v>
      </c>
      <c r="R549" s="13">
        <v>6</v>
      </c>
      <c r="S549" s="12" t="s">
        <v>547</v>
      </c>
    </row>
    <row r="550" spans="1:19" ht="12.75">
      <c r="A550" t="s">
        <v>546</v>
      </c>
      <c r="B550" t="s">
        <v>1279</v>
      </c>
      <c r="C550" t="s">
        <v>575</v>
      </c>
      <c r="D550" s="11" t="s">
        <v>632</v>
      </c>
      <c r="E550" s="23">
        <v>3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20">
        <v>0</v>
      </c>
      <c r="P550" s="20">
        <v>0</v>
      </c>
      <c r="Q550" s="20">
        <v>0</v>
      </c>
      <c r="R550">
        <v>3</v>
      </c>
      <c r="S550" s="12" t="s">
        <v>1289</v>
      </c>
    </row>
    <row r="551" spans="1:19" ht="12.75">
      <c r="A551" t="s">
        <v>342</v>
      </c>
      <c r="B551" t="s">
        <v>343</v>
      </c>
      <c r="C551" s="11" t="s">
        <v>575</v>
      </c>
      <c r="D551" s="11" t="s">
        <v>606</v>
      </c>
      <c r="E551" s="15">
        <v>18.85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19">
        <v>0</v>
      </c>
      <c r="R551" s="13">
        <v>22</v>
      </c>
      <c r="S551" s="12" t="s">
        <v>1289</v>
      </c>
    </row>
    <row r="552" spans="1:19" ht="12.75">
      <c r="A552" t="s">
        <v>344</v>
      </c>
      <c r="B552" t="s">
        <v>345</v>
      </c>
      <c r="C552" t="s">
        <v>575</v>
      </c>
      <c r="D552" s="11" t="s">
        <v>632</v>
      </c>
      <c r="E552" s="23">
        <v>0</v>
      </c>
      <c r="F552" s="20">
        <v>0</v>
      </c>
      <c r="G552" s="20">
        <v>0</v>
      </c>
      <c r="H552" s="20">
        <v>0.89</v>
      </c>
      <c r="I552" s="20">
        <v>6.4</v>
      </c>
      <c r="J552" s="20">
        <v>6.62</v>
      </c>
      <c r="K552" s="20">
        <v>6.7</v>
      </c>
      <c r="L552" s="20">
        <v>3.76</v>
      </c>
      <c r="M552" s="20">
        <v>0.59</v>
      </c>
      <c r="N552" s="20">
        <v>5.32</v>
      </c>
      <c r="O552" s="20">
        <v>5.21</v>
      </c>
      <c r="P552" s="20">
        <v>0.74</v>
      </c>
      <c r="Q552" s="20">
        <v>3.82</v>
      </c>
      <c r="R552">
        <v>7</v>
      </c>
      <c r="S552" s="12" t="s">
        <v>1289</v>
      </c>
    </row>
    <row r="553" spans="1:19" ht="12.75">
      <c r="A553" t="s">
        <v>346</v>
      </c>
      <c r="B553" t="s">
        <v>347</v>
      </c>
      <c r="C553" s="11" t="s">
        <v>584</v>
      </c>
      <c r="D553" s="11" t="s">
        <v>598</v>
      </c>
      <c r="E553" s="15">
        <v>0.52</v>
      </c>
      <c r="F553" s="19">
        <v>0</v>
      </c>
      <c r="G553" s="19">
        <v>0</v>
      </c>
      <c r="H553" s="19">
        <v>0</v>
      </c>
      <c r="I553" s="19">
        <v>0</v>
      </c>
      <c r="J553" s="19">
        <v>0</v>
      </c>
      <c r="K553" s="19">
        <v>0</v>
      </c>
      <c r="L553" s="19">
        <v>0</v>
      </c>
      <c r="M553" s="19">
        <v>0</v>
      </c>
      <c r="N553" s="19">
        <v>0</v>
      </c>
      <c r="O553" s="19">
        <v>0</v>
      </c>
      <c r="P553" s="19">
        <v>0</v>
      </c>
      <c r="Q553" s="19">
        <v>0</v>
      </c>
      <c r="R553" s="13">
        <v>2.6</v>
      </c>
      <c r="S553" s="12" t="s">
        <v>1289</v>
      </c>
    </row>
    <row r="554" spans="1:19" ht="12.75">
      <c r="A554" t="s">
        <v>348</v>
      </c>
      <c r="B554" t="s">
        <v>349</v>
      </c>
      <c r="C554" s="11" t="s">
        <v>584</v>
      </c>
      <c r="D554" s="11" t="s">
        <v>598</v>
      </c>
      <c r="E554" s="15">
        <v>0</v>
      </c>
      <c r="F554" s="19">
        <v>0.94</v>
      </c>
      <c r="G554" s="19">
        <v>0.8</v>
      </c>
      <c r="H554" s="19">
        <v>2.73</v>
      </c>
      <c r="I554" s="19">
        <v>5.23</v>
      </c>
      <c r="J554" s="19">
        <v>6.13</v>
      </c>
      <c r="K554" s="19">
        <v>4.96</v>
      </c>
      <c r="L554" s="19">
        <v>1.76</v>
      </c>
      <c r="M554" s="19">
        <v>1.11</v>
      </c>
      <c r="N554" s="19">
        <v>0.82</v>
      </c>
      <c r="O554" s="19">
        <v>0.6</v>
      </c>
      <c r="P554" s="19">
        <v>1.17</v>
      </c>
      <c r="Q554" s="19">
        <v>1</v>
      </c>
      <c r="R554" s="13">
        <v>6.4</v>
      </c>
      <c r="S554" s="12" t="s">
        <v>1289</v>
      </c>
    </row>
    <row r="555" spans="1:19" ht="12.75">
      <c r="A555" t="s">
        <v>350</v>
      </c>
      <c r="B555" t="s">
        <v>351</v>
      </c>
      <c r="C555" s="11" t="s">
        <v>584</v>
      </c>
      <c r="D555" s="11" t="s">
        <v>598</v>
      </c>
      <c r="E555" s="15">
        <v>0</v>
      </c>
      <c r="F555" s="19">
        <v>1.06</v>
      </c>
      <c r="G555" s="19">
        <v>0.96</v>
      </c>
      <c r="H555" s="19">
        <v>2.2</v>
      </c>
      <c r="I555" s="19">
        <v>2.4</v>
      </c>
      <c r="J555" s="19">
        <v>2.38</v>
      </c>
      <c r="K555" s="19">
        <v>2.3</v>
      </c>
      <c r="L555" s="19">
        <v>1.27</v>
      </c>
      <c r="M555" s="19">
        <v>0.52</v>
      </c>
      <c r="N555" s="19">
        <v>0.15</v>
      </c>
      <c r="O555" s="19">
        <v>0.64</v>
      </c>
      <c r="P555" s="19">
        <v>1.29</v>
      </c>
      <c r="Q555" s="19">
        <v>1.25</v>
      </c>
      <c r="R555" s="13">
        <v>2.5</v>
      </c>
      <c r="S555" s="12" t="s">
        <v>1289</v>
      </c>
    </row>
    <row r="556" spans="1:19" ht="12.75">
      <c r="A556" t="s">
        <v>352</v>
      </c>
      <c r="B556" t="s">
        <v>353</v>
      </c>
      <c r="C556" s="11" t="s">
        <v>575</v>
      </c>
      <c r="D556" s="11" t="s">
        <v>601</v>
      </c>
      <c r="E556" s="15">
        <v>0.89</v>
      </c>
      <c r="F556" s="19">
        <v>0</v>
      </c>
      <c r="G556" s="19">
        <v>0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9">
        <v>0</v>
      </c>
      <c r="Q556" s="19">
        <v>0</v>
      </c>
      <c r="R556" s="13">
        <v>6.9</v>
      </c>
      <c r="S556" s="12" t="s">
        <v>1289</v>
      </c>
    </row>
    <row r="557" spans="1:19" ht="12.75">
      <c r="A557" t="s">
        <v>354</v>
      </c>
      <c r="B557" t="s">
        <v>355</v>
      </c>
      <c r="C557" t="s">
        <v>575</v>
      </c>
      <c r="D557" s="11" t="s">
        <v>632</v>
      </c>
      <c r="E557" s="23">
        <v>0</v>
      </c>
      <c r="F557" s="20">
        <v>91</v>
      </c>
      <c r="G557" s="20">
        <v>91</v>
      </c>
      <c r="H557" s="20">
        <v>91</v>
      </c>
      <c r="I557" s="20">
        <v>91</v>
      </c>
      <c r="J557" s="20">
        <v>91</v>
      </c>
      <c r="K557" s="20">
        <v>91</v>
      </c>
      <c r="L557" s="20">
        <v>91</v>
      </c>
      <c r="M557" s="20">
        <v>91</v>
      </c>
      <c r="N557" s="20">
        <v>91</v>
      </c>
      <c r="O557" s="20">
        <v>91</v>
      </c>
      <c r="P557" s="20">
        <v>91</v>
      </c>
      <c r="Q557" s="20">
        <v>91</v>
      </c>
      <c r="R557">
        <v>91</v>
      </c>
      <c r="S557" s="12" t="s">
        <v>1289</v>
      </c>
    </row>
    <row r="558" spans="1:19" ht="12.75">
      <c r="A558" t="s">
        <v>356</v>
      </c>
      <c r="B558" t="s">
        <v>357</v>
      </c>
      <c r="C558" s="11" t="s">
        <v>575</v>
      </c>
      <c r="D558" s="11" t="s">
        <v>601</v>
      </c>
      <c r="E558" s="15">
        <v>0.05</v>
      </c>
      <c r="F558" s="19"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19">
        <v>0</v>
      </c>
      <c r="Q558" s="19">
        <v>0</v>
      </c>
      <c r="R558" s="13">
        <v>4.6</v>
      </c>
      <c r="S558" s="12" t="s">
        <v>1289</v>
      </c>
    </row>
    <row r="559" spans="1:19" ht="12.75">
      <c r="A559" t="s">
        <v>358</v>
      </c>
      <c r="B559" t="s">
        <v>359</v>
      </c>
      <c r="C559" t="s">
        <v>575</v>
      </c>
      <c r="D559" s="11" t="s">
        <v>637</v>
      </c>
      <c r="E559" s="23">
        <v>49.5</v>
      </c>
      <c r="F559" s="20">
        <v>0</v>
      </c>
      <c r="G559" s="20">
        <v>0</v>
      </c>
      <c r="H559" s="20">
        <v>0</v>
      </c>
      <c r="I559" s="20">
        <v>0</v>
      </c>
      <c r="J559" s="20">
        <v>0</v>
      </c>
      <c r="K559" s="20">
        <v>0</v>
      </c>
      <c r="L559" s="20">
        <v>0</v>
      </c>
      <c r="M559" s="20">
        <v>0</v>
      </c>
      <c r="N559" s="20">
        <v>0</v>
      </c>
      <c r="O559" s="20">
        <v>0</v>
      </c>
      <c r="P559" s="20">
        <v>0</v>
      </c>
      <c r="Q559" s="20">
        <v>0</v>
      </c>
      <c r="R559">
        <v>49.9</v>
      </c>
      <c r="S559" s="12" t="s">
        <v>547</v>
      </c>
    </row>
    <row r="560" spans="1:19" ht="12.75">
      <c r="A560" t="s">
        <v>360</v>
      </c>
      <c r="B560" t="s">
        <v>361</v>
      </c>
      <c r="C560" t="s">
        <v>575</v>
      </c>
      <c r="D560" s="11" t="s">
        <v>632</v>
      </c>
      <c r="E560" s="23">
        <v>14.66</v>
      </c>
      <c r="F560" s="20">
        <v>0</v>
      </c>
      <c r="G560" s="20">
        <v>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20">
        <v>0</v>
      </c>
      <c r="O560" s="20">
        <v>0</v>
      </c>
      <c r="P560" s="20">
        <v>0</v>
      </c>
      <c r="Q560" s="20">
        <v>0</v>
      </c>
      <c r="R560">
        <v>22.3</v>
      </c>
      <c r="S560" s="12" t="s">
        <v>1289</v>
      </c>
    </row>
    <row r="561" spans="1:19" ht="12.75">
      <c r="A561" t="s">
        <v>362</v>
      </c>
      <c r="B561" t="s">
        <v>363</v>
      </c>
      <c r="C561" s="11" t="s">
        <v>575</v>
      </c>
      <c r="D561" s="11" t="s">
        <v>601</v>
      </c>
      <c r="E561" s="15">
        <v>0.17</v>
      </c>
      <c r="F561" s="19">
        <v>0</v>
      </c>
      <c r="G561" s="19">
        <v>0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9">
        <v>0</v>
      </c>
      <c r="Q561" s="19">
        <v>0</v>
      </c>
      <c r="R561" s="13">
        <v>113.9</v>
      </c>
      <c r="S561" s="12" t="s">
        <v>1289</v>
      </c>
    </row>
    <row r="562" spans="1:19" ht="12.75">
      <c r="A562" t="s">
        <v>364</v>
      </c>
      <c r="B562" t="s">
        <v>365</v>
      </c>
      <c r="C562" t="s">
        <v>575</v>
      </c>
      <c r="D562" s="11" t="s">
        <v>632</v>
      </c>
      <c r="E562" s="23">
        <v>47.44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>
        <v>63</v>
      </c>
      <c r="S562" s="12" t="s">
        <v>1289</v>
      </c>
    </row>
    <row r="563" spans="1:19" ht="12.75">
      <c r="A563" t="s">
        <v>366</v>
      </c>
      <c r="B563" t="s">
        <v>367</v>
      </c>
      <c r="C563" s="11" t="s">
        <v>575</v>
      </c>
      <c r="D563" s="11" t="s">
        <v>579</v>
      </c>
      <c r="E563" s="15">
        <v>0</v>
      </c>
      <c r="F563" s="19">
        <v>0</v>
      </c>
      <c r="G563" s="19">
        <v>0</v>
      </c>
      <c r="H563" s="19">
        <v>0</v>
      </c>
      <c r="I563" s="19">
        <v>0.33</v>
      </c>
      <c r="J563" s="19">
        <v>0.51</v>
      </c>
      <c r="K563" s="19">
        <v>1.54</v>
      </c>
      <c r="L563" s="19">
        <v>1.77</v>
      </c>
      <c r="M563" s="19">
        <v>0.82</v>
      </c>
      <c r="N563" s="19">
        <v>0</v>
      </c>
      <c r="O563" s="19">
        <v>0</v>
      </c>
      <c r="P563" s="19">
        <v>0</v>
      </c>
      <c r="Q563" s="19">
        <v>0</v>
      </c>
      <c r="R563" s="13">
        <v>3.75</v>
      </c>
      <c r="S563" s="12" t="s">
        <v>1289</v>
      </c>
    </row>
    <row r="564" spans="1:19" ht="12.75">
      <c r="A564" t="s">
        <v>368</v>
      </c>
      <c r="B564" t="s">
        <v>369</v>
      </c>
      <c r="C564" s="11" t="s">
        <v>575</v>
      </c>
      <c r="D564" s="11" t="s">
        <v>606</v>
      </c>
      <c r="E564" s="15">
        <v>0.02</v>
      </c>
      <c r="F564" s="19">
        <v>0</v>
      </c>
      <c r="G564" s="19">
        <v>0</v>
      </c>
      <c r="H564" s="19">
        <v>0</v>
      </c>
      <c r="I564" s="19">
        <v>0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19">
        <v>0</v>
      </c>
      <c r="R564" s="13">
        <v>1.25</v>
      </c>
      <c r="S564" s="12" t="s">
        <v>1289</v>
      </c>
    </row>
    <row r="565" spans="1:19" ht="12.75">
      <c r="A565" t="s">
        <v>370</v>
      </c>
      <c r="B565" t="s">
        <v>371</v>
      </c>
      <c r="C565" s="11" t="s">
        <v>575</v>
      </c>
      <c r="D565" s="11" t="s">
        <v>606</v>
      </c>
      <c r="E565" s="15">
        <v>560</v>
      </c>
      <c r="F565" s="19">
        <v>0</v>
      </c>
      <c r="G565" s="19">
        <v>0</v>
      </c>
      <c r="H565" s="19">
        <v>0</v>
      </c>
      <c r="I565" s="19">
        <v>0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  <c r="P565" s="19">
        <v>0</v>
      </c>
      <c r="Q565" s="19">
        <v>0</v>
      </c>
      <c r="R565" s="13">
        <v>590</v>
      </c>
      <c r="S565" s="12" t="s">
        <v>547</v>
      </c>
    </row>
    <row r="566" spans="1:19" ht="12.75">
      <c r="A566" t="s">
        <v>372</v>
      </c>
      <c r="B566" t="s">
        <v>373</v>
      </c>
      <c r="C566" s="11" t="s">
        <v>575</v>
      </c>
      <c r="D566" s="11" t="s">
        <v>606</v>
      </c>
      <c r="E566" s="15">
        <v>240</v>
      </c>
      <c r="F566" s="19">
        <v>0</v>
      </c>
      <c r="G566" s="19">
        <v>0</v>
      </c>
      <c r="H566" s="19">
        <v>0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9">
        <v>0</v>
      </c>
      <c r="Q566" s="19">
        <v>0</v>
      </c>
      <c r="R566" s="13">
        <v>240</v>
      </c>
      <c r="S566" s="12" t="s">
        <v>1289</v>
      </c>
    </row>
    <row r="567" spans="1:19" ht="12.75">
      <c r="A567" t="s">
        <v>374</v>
      </c>
      <c r="B567" t="s">
        <v>375</v>
      </c>
      <c r="C567" s="11" t="s">
        <v>575</v>
      </c>
      <c r="D567" s="11" t="s">
        <v>29</v>
      </c>
      <c r="E567" s="15"/>
      <c r="F567" s="21">
        <v>525</v>
      </c>
      <c r="G567" s="21">
        <v>525</v>
      </c>
      <c r="H567" s="21">
        <v>525</v>
      </c>
      <c r="I567" s="21">
        <v>525</v>
      </c>
      <c r="J567" s="21">
        <v>525</v>
      </c>
      <c r="K567" s="21">
        <v>515</v>
      </c>
      <c r="L567" s="21">
        <v>505</v>
      </c>
      <c r="M567" s="21">
        <v>500</v>
      </c>
      <c r="N567" s="21">
        <v>515</v>
      </c>
      <c r="O567" s="21">
        <v>520</v>
      </c>
      <c r="P567" s="21">
        <v>525</v>
      </c>
      <c r="Q567" s="21">
        <v>525</v>
      </c>
      <c r="R567" s="30">
        <v>525</v>
      </c>
      <c r="S567" s="31" t="s">
        <v>547</v>
      </c>
    </row>
    <row r="568" spans="1:19" ht="12.75">
      <c r="A568" t="s">
        <v>376</v>
      </c>
      <c r="B568" t="s">
        <v>377</v>
      </c>
      <c r="C568" s="11" t="s">
        <v>584</v>
      </c>
      <c r="D568" s="11" t="s">
        <v>598</v>
      </c>
      <c r="E568" s="15">
        <v>278.93</v>
      </c>
      <c r="F568" s="19">
        <v>0</v>
      </c>
      <c r="G568" s="19">
        <v>0</v>
      </c>
      <c r="H568" s="19">
        <v>0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0</v>
      </c>
      <c r="P568" s="19">
        <v>0</v>
      </c>
      <c r="Q568" s="19">
        <v>0</v>
      </c>
      <c r="R568" s="13">
        <v>382.49</v>
      </c>
      <c r="S568" s="12" t="s">
        <v>1289</v>
      </c>
    </row>
    <row r="569" spans="1:19" ht="12.75">
      <c r="A569" t="s">
        <v>378</v>
      </c>
      <c r="B569" t="s">
        <v>379</v>
      </c>
      <c r="C569" s="11" t="s">
        <v>575</v>
      </c>
      <c r="D569" s="11" t="s">
        <v>627</v>
      </c>
      <c r="E569" s="15">
        <v>8.86</v>
      </c>
      <c r="F569" s="19">
        <v>0</v>
      </c>
      <c r="G569" s="19">
        <v>0</v>
      </c>
      <c r="H569" s="19">
        <v>0</v>
      </c>
      <c r="I569" s="19">
        <v>0</v>
      </c>
      <c r="J569" s="19">
        <v>0</v>
      </c>
      <c r="K569" s="19">
        <v>0</v>
      </c>
      <c r="L569" s="19">
        <v>0</v>
      </c>
      <c r="M569" s="19">
        <v>0</v>
      </c>
      <c r="N569" s="19">
        <v>0</v>
      </c>
      <c r="O569" s="19">
        <v>0</v>
      </c>
      <c r="P569" s="19">
        <v>0</v>
      </c>
      <c r="Q569" s="19">
        <v>0</v>
      </c>
      <c r="R569" s="13">
        <v>17</v>
      </c>
      <c r="S569" s="12" t="s">
        <v>1289</v>
      </c>
    </row>
    <row r="570" spans="1:19" ht="12.75">
      <c r="A570" t="s">
        <v>380</v>
      </c>
      <c r="B570" t="s">
        <v>381</v>
      </c>
      <c r="C570" s="11" t="s">
        <v>575</v>
      </c>
      <c r="D570" s="11" t="s">
        <v>606</v>
      </c>
      <c r="E570" s="15">
        <v>0</v>
      </c>
      <c r="F570" s="19">
        <v>0.71</v>
      </c>
      <c r="G570" s="19">
        <v>1.4</v>
      </c>
      <c r="H570" s="19">
        <v>1.66</v>
      </c>
      <c r="I570" s="19">
        <v>1.82</v>
      </c>
      <c r="J570" s="19">
        <v>1.26</v>
      </c>
      <c r="K570" s="19">
        <v>0.9</v>
      </c>
      <c r="L570" s="19">
        <v>0.55</v>
      </c>
      <c r="M570" s="19">
        <v>0.59</v>
      </c>
      <c r="N570" s="19">
        <v>0.32</v>
      </c>
      <c r="O570" s="19">
        <v>0.26</v>
      </c>
      <c r="P570" s="19">
        <v>0.34</v>
      </c>
      <c r="Q570" s="19">
        <v>0.26</v>
      </c>
      <c r="R570" s="13">
        <v>5.8</v>
      </c>
      <c r="S570" s="12" t="s">
        <v>1289</v>
      </c>
    </row>
    <row r="571" spans="1:19" ht="12.75">
      <c r="A571" t="s">
        <v>382</v>
      </c>
      <c r="B571" t="s">
        <v>383</v>
      </c>
      <c r="C571" s="11" t="s">
        <v>575</v>
      </c>
      <c r="D571" s="11" t="s">
        <v>627</v>
      </c>
      <c r="E571" s="15">
        <v>0.36</v>
      </c>
      <c r="F571" s="19">
        <v>0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0</v>
      </c>
      <c r="Q571" s="19">
        <v>0</v>
      </c>
      <c r="R571" s="13">
        <v>7</v>
      </c>
      <c r="S571" s="12" t="s">
        <v>1289</v>
      </c>
    </row>
    <row r="572" spans="1:19" ht="12.75">
      <c r="A572" t="s">
        <v>384</v>
      </c>
      <c r="B572" t="s">
        <v>385</v>
      </c>
      <c r="C572" s="11" t="s">
        <v>584</v>
      </c>
      <c r="D572" s="11" t="s">
        <v>598</v>
      </c>
      <c r="E572" s="15">
        <v>19.93</v>
      </c>
      <c r="F572" s="19">
        <v>0</v>
      </c>
      <c r="G572" s="19">
        <v>0</v>
      </c>
      <c r="H572" s="19">
        <v>0</v>
      </c>
      <c r="I572" s="19">
        <v>0</v>
      </c>
      <c r="J572" s="19">
        <v>0</v>
      </c>
      <c r="K572" s="19">
        <v>0</v>
      </c>
      <c r="L572" s="19">
        <v>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3">
        <v>22.7</v>
      </c>
      <c r="S572" s="12" t="s">
        <v>1289</v>
      </c>
    </row>
    <row r="573" spans="1:19" ht="12.75">
      <c r="A573" t="s">
        <v>386</v>
      </c>
      <c r="B573" t="s">
        <v>387</v>
      </c>
      <c r="C573" s="11" t="s">
        <v>584</v>
      </c>
      <c r="D573" s="11" t="s">
        <v>598</v>
      </c>
      <c r="E573" s="15">
        <v>17.5</v>
      </c>
      <c r="F573" s="19">
        <v>0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19">
        <v>0</v>
      </c>
      <c r="Q573" s="19">
        <v>0</v>
      </c>
      <c r="R573" s="13">
        <v>17.5</v>
      </c>
      <c r="S573" s="12" t="s">
        <v>1289</v>
      </c>
    </row>
    <row r="574" spans="1:19" ht="12.75">
      <c r="A574" t="s">
        <v>388</v>
      </c>
      <c r="B574" t="s">
        <v>389</v>
      </c>
      <c r="C574" s="11" t="s">
        <v>584</v>
      </c>
      <c r="D574" s="11" t="s">
        <v>606</v>
      </c>
      <c r="E574" s="15"/>
      <c r="F574" s="19">
        <v>605</v>
      </c>
      <c r="G574" s="19">
        <v>605</v>
      </c>
      <c r="H574" s="19">
        <v>605</v>
      </c>
      <c r="I574" s="19">
        <v>605</v>
      </c>
      <c r="J574" s="19">
        <v>601</v>
      </c>
      <c r="K574" s="19">
        <v>593</v>
      </c>
      <c r="L574" s="19">
        <v>591</v>
      </c>
      <c r="M574" s="19">
        <v>593</v>
      </c>
      <c r="N574" s="19">
        <v>596</v>
      </c>
      <c r="O574" s="19">
        <v>605</v>
      </c>
      <c r="P574" s="19">
        <v>605</v>
      </c>
      <c r="Q574" s="19">
        <v>605</v>
      </c>
      <c r="R574" s="13">
        <v>625</v>
      </c>
      <c r="S574" s="12" t="s">
        <v>547</v>
      </c>
    </row>
    <row r="575" spans="1:19" ht="12.75">
      <c r="A575" t="s">
        <v>390</v>
      </c>
      <c r="B575" t="s">
        <v>391</v>
      </c>
      <c r="C575" s="11" t="s">
        <v>575</v>
      </c>
      <c r="D575" s="11" t="s">
        <v>606</v>
      </c>
      <c r="E575" s="15">
        <v>0</v>
      </c>
      <c r="F575" s="19">
        <v>0.11</v>
      </c>
      <c r="G575" s="19">
        <v>0.16</v>
      </c>
      <c r="H575" s="19">
        <v>0.23</v>
      </c>
      <c r="I575" s="19">
        <v>0.52</v>
      </c>
      <c r="J575" s="19">
        <v>0.57</v>
      </c>
      <c r="K575" s="19">
        <v>0.57</v>
      </c>
      <c r="L575" s="19">
        <v>0.51</v>
      </c>
      <c r="M575" s="19">
        <v>0.5</v>
      </c>
      <c r="N575" s="19">
        <v>0.39</v>
      </c>
      <c r="O575" s="19">
        <v>0.24</v>
      </c>
      <c r="P575" s="19">
        <v>0.09</v>
      </c>
      <c r="Q575" s="19">
        <v>0.06</v>
      </c>
      <c r="R575" s="13">
        <v>5</v>
      </c>
      <c r="S575" s="12" t="s">
        <v>1289</v>
      </c>
    </row>
    <row r="576" spans="1:19" ht="12.75">
      <c r="A576" t="s">
        <v>392</v>
      </c>
      <c r="B576" t="s">
        <v>393</v>
      </c>
      <c r="C576" s="11" t="s">
        <v>575</v>
      </c>
      <c r="D576" s="11" t="s">
        <v>606</v>
      </c>
      <c r="E576" s="15">
        <v>15.03</v>
      </c>
      <c r="F576" s="19">
        <v>0</v>
      </c>
      <c r="G576" s="19">
        <v>0</v>
      </c>
      <c r="H576" s="19">
        <v>0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0</v>
      </c>
      <c r="P576" s="19">
        <v>0</v>
      </c>
      <c r="Q576" s="19">
        <v>0</v>
      </c>
      <c r="R576" s="13">
        <v>24.2</v>
      </c>
      <c r="S576" s="12" t="s">
        <v>1289</v>
      </c>
    </row>
    <row r="577" spans="1:19" ht="12.75">
      <c r="A577" t="s">
        <v>394</v>
      </c>
      <c r="B577" t="s">
        <v>395</v>
      </c>
      <c r="C577" s="11" t="s">
        <v>575</v>
      </c>
      <c r="D577" s="11" t="s">
        <v>601</v>
      </c>
      <c r="E577" s="15">
        <v>19.32</v>
      </c>
      <c r="F577" s="19">
        <v>0</v>
      </c>
      <c r="G577" s="19">
        <v>0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9">
        <v>0</v>
      </c>
      <c r="Q577" s="19">
        <v>0</v>
      </c>
      <c r="R577" s="13">
        <v>114.8</v>
      </c>
      <c r="S577" s="12" t="s">
        <v>1289</v>
      </c>
    </row>
    <row r="578" spans="1:19" ht="12.75">
      <c r="A578" t="s">
        <v>396</v>
      </c>
      <c r="B578" t="s">
        <v>396</v>
      </c>
      <c r="C578" s="11" t="s">
        <v>584</v>
      </c>
      <c r="D578" s="11" t="s">
        <v>585</v>
      </c>
      <c r="E578" s="15">
        <v>0</v>
      </c>
      <c r="F578" s="19">
        <v>2.26</v>
      </c>
      <c r="G578" s="19">
        <v>2.22</v>
      </c>
      <c r="H578" s="19">
        <v>5.56</v>
      </c>
      <c r="I578" s="19">
        <v>7.78</v>
      </c>
      <c r="J578" s="19">
        <v>12.64</v>
      </c>
      <c r="K578" s="19">
        <v>9.94</v>
      </c>
      <c r="L578" s="19">
        <v>7.72</v>
      </c>
      <c r="M578" s="19">
        <v>7.72</v>
      </c>
      <c r="N578" s="19">
        <v>5.71</v>
      </c>
      <c r="O578" s="19">
        <v>3.79</v>
      </c>
      <c r="P578" s="19">
        <v>1.68</v>
      </c>
      <c r="Q578" s="19">
        <v>2.13</v>
      </c>
      <c r="R578" s="13">
        <v>45</v>
      </c>
      <c r="S578" s="12" t="s">
        <v>1289</v>
      </c>
    </row>
    <row r="579" spans="1:19" ht="12.75">
      <c r="A579" t="s">
        <v>397</v>
      </c>
      <c r="B579" t="s">
        <v>398</v>
      </c>
      <c r="C579" s="11" t="s">
        <v>575</v>
      </c>
      <c r="D579" s="11" t="s">
        <v>606</v>
      </c>
      <c r="E579" s="15">
        <v>0</v>
      </c>
      <c r="F579" s="19">
        <v>1.48</v>
      </c>
      <c r="G579" s="19">
        <v>7.09</v>
      </c>
      <c r="H579" s="19">
        <v>6.85</v>
      </c>
      <c r="I579" s="19">
        <v>14.45</v>
      </c>
      <c r="J579" s="19">
        <v>16.73</v>
      </c>
      <c r="K579" s="19">
        <v>35.95</v>
      </c>
      <c r="L579" s="19">
        <v>41.84</v>
      </c>
      <c r="M579" s="19">
        <v>37.78</v>
      </c>
      <c r="N579" s="19">
        <v>40.05</v>
      </c>
      <c r="O579" s="19">
        <v>41.29</v>
      </c>
      <c r="P579" s="19">
        <v>45.52</v>
      </c>
      <c r="Q579" s="19">
        <v>39.18</v>
      </c>
      <c r="R579" s="13">
        <v>62</v>
      </c>
      <c r="S579" s="12" t="s">
        <v>1289</v>
      </c>
    </row>
    <row r="580" spans="1:19" ht="12.75">
      <c r="A580" t="s">
        <v>399</v>
      </c>
      <c r="B580" t="s">
        <v>400</v>
      </c>
      <c r="C580" s="11" t="s">
        <v>575</v>
      </c>
      <c r="D580" s="11" t="s">
        <v>606</v>
      </c>
      <c r="E580" s="15">
        <v>0</v>
      </c>
      <c r="F580" s="19">
        <v>0.54</v>
      </c>
      <c r="G580" s="19">
        <v>1.06</v>
      </c>
      <c r="H580" s="19">
        <v>1.31</v>
      </c>
      <c r="I580" s="19">
        <v>0.4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0</v>
      </c>
      <c r="Q580" s="19">
        <v>0.08</v>
      </c>
      <c r="R580" s="13">
        <v>5</v>
      </c>
      <c r="S580" s="12" t="s">
        <v>1289</v>
      </c>
    </row>
    <row r="581" spans="1:19" ht="12.75">
      <c r="A581" t="s">
        <v>401</v>
      </c>
      <c r="B581" t="s">
        <v>402</v>
      </c>
      <c r="C581" s="11" t="s">
        <v>575</v>
      </c>
      <c r="D581" s="11" t="s">
        <v>606</v>
      </c>
      <c r="E581" s="15">
        <v>0</v>
      </c>
      <c r="F581" s="19">
        <v>0.18</v>
      </c>
      <c r="G581" s="19">
        <v>0.43</v>
      </c>
      <c r="H581" s="19">
        <v>0.95</v>
      </c>
      <c r="I581" s="19">
        <v>0.89</v>
      </c>
      <c r="J581" s="19">
        <v>0.36</v>
      </c>
      <c r="K581" s="19">
        <v>0.86</v>
      </c>
      <c r="L581" s="19">
        <v>0.47</v>
      </c>
      <c r="M581" s="19">
        <v>0.38</v>
      </c>
      <c r="N581" s="19">
        <v>0.16</v>
      </c>
      <c r="O581" s="19">
        <v>0</v>
      </c>
      <c r="P581" s="19">
        <v>0.13</v>
      </c>
      <c r="Q581" s="19">
        <v>0</v>
      </c>
      <c r="R581" s="13">
        <v>1.5</v>
      </c>
      <c r="S581" s="12" t="s">
        <v>1289</v>
      </c>
    </row>
    <row r="582" spans="1:19" ht="12.75">
      <c r="A582" t="s">
        <v>403</v>
      </c>
      <c r="B582" t="s">
        <v>404</v>
      </c>
      <c r="C582" t="s">
        <v>575</v>
      </c>
      <c r="D582" s="11" t="s">
        <v>632</v>
      </c>
      <c r="E582" s="23">
        <v>0</v>
      </c>
      <c r="F582" s="20">
        <v>3.44</v>
      </c>
      <c r="G582" s="20">
        <v>1.7</v>
      </c>
      <c r="H582" s="20">
        <v>0.87</v>
      </c>
      <c r="I582" s="20">
        <v>9.99</v>
      </c>
      <c r="J582" s="20">
        <v>15.18</v>
      </c>
      <c r="K582" s="20">
        <v>14.08</v>
      </c>
      <c r="L582" s="20">
        <v>17.28</v>
      </c>
      <c r="M582" s="20">
        <v>16.47</v>
      </c>
      <c r="N582" s="20">
        <v>11.2</v>
      </c>
      <c r="O582" s="20">
        <v>2.31</v>
      </c>
      <c r="P582" s="20">
        <v>3.61</v>
      </c>
      <c r="Q582" s="20">
        <v>0.98</v>
      </c>
      <c r="R582">
        <v>18.7</v>
      </c>
      <c r="S582" s="12" t="s">
        <v>547</v>
      </c>
    </row>
    <row r="583" spans="1:19" ht="12.75">
      <c r="A583" t="s">
        <v>405</v>
      </c>
      <c r="B583" t="s">
        <v>406</v>
      </c>
      <c r="C583" s="11" t="s">
        <v>575</v>
      </c>
      <c r="D583" s="11" t="s">
        <v>627</v>
      </c>
      <c r="E583" s="15">
        <v>3.44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3">
        <v>11.5</v>
      </c>
      <c r="S583" s="12" t="s">
        <v>1289</v>
      </c>
    </row>
    <row r="584" spans="1:19" ht="12.75">
      <c r="A584" t="s">
        <v>407</v>
      </c>
      <c r="B584" t="s">
        <v>408</v>
      </c>
      <c r="C584" s="11" t="s">
        <v>575</v>
      </c>
      <c r="D584" s="11" t="s">
        <v>627</v>
      </c>
      <c r="E584" s="15">
        <v>0.01</v>
      </c>
      <c r="F584" s="19">
        <v>0</v>
      </c>
      <c r="G584" s="19"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0</v>
      </c>
      <c r="P584" s="19">
        <v>0</v>
      </c>
      <c r="Q584" s="19">
        <v>0</v>
      </c>
      <c r="R584" s="13">
        <v>15.6</v>
      </c>
      <c r="S584" s="12" t="s">
        <v>1289</v>
      </c>
    </row>
    <row r="585" spans="1:19" ht="12.75">
      <c r="A585" t="s">
        <v>409</v>
      </c>
      <c r="B585" t="s">
        <v>410</v>
      </c>
      <c r="C585" s="11" t="s">
        <v>575</v>
      </c>
      <c r="D585" s="11" t="s">
        <v>576</v>
      </c>
      <c r="E585" s="15">
        <v>1.7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3">
        <v>3.5</v>
      </c>
      <c r="S585" s="12" t="s">
        <v>547</v>
      </c>
    </row>
    <row r="586" spans="1:19" ht="12.75">
      <c r="A586" t="s">
        <v>411</v>
      </c>
      <c r="B586" t="s">
        <v>412</v>
      </c>
      <c r="C586" s="11" t="s">
        <v>575</v>
      </c>
      <c r="D586" s="11" t="s">
        <v>627</v>
      </c>
      <c r="E586" s="15">
        <v>34.7</v>
      </c>
      <c r="F586" s="19">
        <v>0</v>
      </c>
      <c r="G586" s="19">
        <v>0</v>
      </c>
      <c r="H586" s="19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0</v>
      </c>
      <c r="P586" s="19">
        <v>0</v>
      </c>
      <c r="Q586" s="19">
        <v>0</v>
      </c>
      <c r="R586" s="13">
        <v>45</v>
      </c>
      <c r="S586" s="12" t="s">
        <v>1289</v>
      </c>
    </row>
    <row r="587" spans="1:19" ht="12.75">
      <c r="A587" t="s">
        <v>413</v>
      </c>
      <c r="B587" t="s">
        <v>414</v>
      </c>
      <c r="C587" t="s">
        <v>575</v>
      </c>
      <c r="D587" s="11" t="s">
        <v>632</v>
      </c>
      <c r="E587" s="23">
        <v>15.58</v>
      </c>
      <c r="F587" s="20">
        <v>0</v>
      </c>
      <c r="G587" s="20">
        <v>0</v>
      </c>
      <c r="H587" s="20">
        <v>0</v>
      </c>
      <c r="I587" s="20">
        <v>0</v>
      </c>
      <c r="J587" s="20">
        <v>0</v>
      </c>
      <c r="K587" s="20">
        <v>0</v>
      </c>
      <c r="L587" s="20">
        <v>0</v>
      </c>
      <c r="M587" s="20">
        <v>0</v>
      </c>
      <c r="N587" s="20">
        <v>0</v>
      </c>
      <c r="O587" s="20">
        <v>0</v>
      </c>
      <c r="P587" s="20">
        <v>0</v>
      </c>
      <c r="Q587" s="20">
        <v>0</v>
      </c>
      <c r="R587">
        <v>22</v>
      </c>
      <c r="S587" s="12" t="s">
        <v>1289</v>
      </c>
    </row>
    <row r="588" spans="1:19" ht="12.75">
      <c r="A588" t="s">
        <v>415</v>
      </c>
      <c r="B588" t="s">
        <v>416</v>
      </c>
      <c r="C588" s="11" t="s">
        <v>575</v>
      </c>
      <c r="D588" s="11" t="s">
        <v>579</v>
      </c>
      <c r="E588" s="15">
        <v>20.01</v>
      </c>
      <c r="F588" s="19">
        <v>0</v>
      </c>
      <c r="G588" s="19">
        <v>0</v>
      </c>
      <c r="H588" s="19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19">
        <v>0</v>
      </c>
      <c r="P588" s="19">
        <v>0</v>
      </c>
      <c r="Q588" s="19">
        <v>0</v>
      </c>
      <c r="R588" s="13">
        <v>30.5</v>
      </c>
      <c r="S588" s="12" t="s">
        <v>1289</v>
      </c>
    </row>
    <row r="589" spans="1:19" ht="12.75">
      <c r="A589" t="s">
        <v>417</v>
      </c>
      <c r="B589" t="s">
        <v>418</v>
      </c>
      <c r="C589" s="11" t="s">
        <v>575</v>
      </c>
      <c r="D589" s="11" t="s">
        <v>637</v>
      </c>
      <c r="E589" s="15">
        <v>21.07</v>
      </c>
      <c r="F589" s="19">
        <v>0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19">
        <v>0</v>
      </c>
      <c r="Q589" s="19">
        <v>0</v>
      </c>
      <c r="R589" s="13">
        <v>28.8</v>
      </c>
      <c r="S589" s="12" t="s">
        <v>1289</v>
      </c>
    </row>
    <row r="590" spans="1:19" ht="12.75">
      <c r="A590" t="s">
        <v>419</v>
      </c>
      <c r="B590" t="s">
        <v>420</v>
      </c>
      <c r="C590" s="11" t="s">
        <v>575</v>
      </c>
      <c r="D590" s="11" t="s">
        <v>601</v>
      </c>
      <c r="E590" s="15">
        <v>19</v>
      </c>
      <c r="F590" s="19">
        <v>0</v>
      </c>
      <c r="G590" s="19">
        <v>0</v>
      </c>
      <c r="H590" s="19">
        <v>0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9">
        <v>0</v>
      </c>
      <c r="Q590" s="19">
        <v>0</v>
      </c>
      <c r="R590" s="13">
        <v>19</v>
      </c>
      <c r="S590" s="12" t="s">
        <v>1289</v>
      </c>
    </row>
    <row r="591" spans="1:19" ht="12.75">
      <c r="A591" t="s">
        <v>421</v>
      </c>
      <c r="B591" t="s">
        <v>422</v>
      </c>
      <c r="C591" s="11" t="s">
        <v>575</v>
      </c>
      <c r="D591" s="11" t="s">
        <v>601</v>
      </c>
      <c r="E591" s="15">
        <v>0.44</v>
      </c>
      <c r="F591" s="19">
        <v>0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0</v>
      </c>
      <c r="Q591" s="19">
        <v>0</v>
      </c>
      <c r="R591" s="13">
        <v>57.3</v>
      </c>
      <c r="S591" s="12" t="s">
        <v>1289</v>
      </c>
    </row>
    <row r="592" spans="1:19" ht="12.75">
      <c r="A592" t="s">
        <v>423</v>
      </c>
      <c r="B592" t="s">
        <v>424</v>
      </c>
      <c r="C592" s="11" t="s">
        <v>575</v>
      </c>
      <c r="D592" s="11" t="s">
        <v>601</v>
      </c>
      <c r="E592" s="15">
        <v>27.45</v>
      </c>
      <c r="F592" s="19">
        <v>0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0</v>
      </c>
      <c r="Q592" s="19">
        <v>0</v>
      </c>
      <c r="R592" s="13">
        <v>34.5</v>
      </c>
      <c r="S592" s="12" t="s">
        <v>1289</v>
      </c>
    </row>
    <row r="593" spans="1:19" ht="12.75">
      <c r="A593" t="s">
        <v>425</v>
      </c>
      <c r="B593" t="s">
        <v>426</v>
      </c>
      <c r="C593" s="11" t="s">
        <v>575</v>
      </c>
      <c r="D593" s="11" t="s">
        <v>627</v>
      </c>
      <c r="E593" s="15">
        <v>33.36</v>
      </c>
      <c r="F593" s="19">
        <v>0</v>
      </c>
      <c r="G593" s="19">
        <v>0</v>
      </c>
      <c r="H593" s="19">
        <v>0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  <c r="P593" s="19">
        <v>0</v>
      </c>
      <c r="Q593" s="19">
        <v>0</v>
      </c>
      <c r="R593" s="13">
        <v>38</v>
      </c>
      <c r="S593" s="12" t="s">
        <v>1289</v>
      </c>
    </row>
    <row r="594" spans="1:19" ht="12.75">
      <c r="A594" t="s">
        <v>427</v>
      </c>
      <c r="B594" t="s">
        <v>428</v>
      </c>
      <c r="C594" s="11" t="s">
        <v>575</v>
      </c>
      <c r="D594" s="11" t="s">
        <v>606</v>
      </c>
      <c r="E594" s="15">
        <v>0</v>
      </c>
      <c r="F594" s="19">
        <v>0.35</v>
      </c>
      <c r="G594" s="19">
        <v>0.33</v>
      </c>
      <c r="H594" s="19">
        <v>1.85</v>
      </c>
      <c r="I594" s="19">
        <v>2</v>
      </c>
      <c r="J594" s="19">
        <v>4.54</v>
      </c>
      <c r="K594" s="19">
        <v>4.65</v>
      </c>
      <c r="L594" s="19">
        <v>6.06</v>
      </c>
      <c r="M594" s="19">
        <v>3.21</v>
      </c>
      <c r="N594" s="19">
        <v>1.37</v>
      </c>
      <c r="O594" s="19">
        <v>0.96</v>
      </c>
      <c r="P594" s="19">
        <v>0.11</v>
      </c>
      <c r="Q594" s="19">
        <v>0.1</v>
      </c>
      <c r="R594" s="13">
        <v>58.75</v>
      </c>
      <c r="S594" s="12" t="s">
        <v>1289</v>
      </c>
    </row>
    <row r="595" spans="1:19" ht="12.75">
      <c r="A595" t="s">
        <v>429</v>
      </c>
      <c r="B595" t="s">
        <v>430</v>
      </c>
      <c r="C595" s="11" t="s">
        <v>575</v>
      </c>
      <c r="D595" s="11" t="s">
        <v>606</v>
      </c>
      <c r="E595" s="15">
        <v>0</v>
      </c>
      <c r="F595" s="19">
        <v>1.08</v>
      </c>
      <c r="G595" s="19">
        <v>2</v>
      </c>
      <c r="H595" s="19">
        <v>6.65</v>
      </c>
      <c r="I595" s="19">
        <v>5.94</v>
      </c>
      <c r="J595" s="19">
        <v>13.67</v>
      </c>
      <c r="K595" s="19">
        <v>11.75</v>
      </c>
      <c r="L595" s="19">
        <v>14.1</v>
      </c>
      <c r="M595" s="19">
        <v>9.58</v>
      </c>
      <c r="N595" s="19">
        <v>3.87</v>
      </c>
      <c r="O595" s="19">
        <v>2.68</v>
      </c>
      <c r="P595" s="19">
        <v>0.35</v>
      </c>
      <c r="Q595" s="19">
        <v>0</v>
      </c>
      <c r="R595" s="13">
        <v>182.5</v>
      </c>
      <c r="S595" s="12" t="s">
        <v>1289</v>
      </c>
    </row>
    <row r="596" spans="1:19" ht="12.75">
      <c r="A596" t="s">
        <v>431</v>
      </c>
      <c r="B596" t="s">
        <v>432</v>
      </c>
      <c r="C596" s="11" t="s">
        <v>575</v>
      </c>
      <c r="D596" s="11" t="s">
        <v>606</v>
      </c>
      <c r="E596" s="15">
        <v>0</v>
      </c>
      <c r="F596" s="19">
        <v>6.83</v>
      </c>
      <c r="G596" s="19">
        <v>7.37</v>
      </c>
      <c r="H596" s="19">
        <v>10.53</v>
      </c>
      <c r="I596" s="19">
        <v>10.1</v>
      </c>
      <c r="J596" s="19">
        <v>12.93</v>
      </c>
      <c r="K596" s="19">
        <v>10.91</v>
      </c>
      <c r="L596" s="19">
        <v>11.78</v>
      </c>
      <c r="M596" s="19">
        <v>10.44</v>
      </c>
      <c r="N596" s="19">
        <v>8.29</v>
      </c>
      <c r="O596" s="19">
        <v>8</v>
      </c>
      <c r="P596" s="19">
        <v>6.3</v>
      </c>
      <c r="Q596" s="19">
        <v>6.28</v>
      </c>
      <c r="R596" s="13">
        <v>102.5</v>
      </c>
      <c r="S596" s="12" t="s">
        <v>1289</v>
      </c>
    </row>
    <row r="597" spans="1:19" ht="12.75">
      <c r="A597" t="s">
        <v>539</v>
      </c>
      <c r="B597" t="s">
        <v>1278</v>
      </c>
      <c r="C597" s="11" t="s">
        <v>575</v>
      </c>
      <c r="D597" s="11" t="s">
        <v>601</v>
      </c>
      <c r="E597" s="15">
        <v>0</v>
      </c>
      <c r="F597" s="19">
        <v>2.81</v>
      </c>
      <c r="G597" s="19">
        <v>2.5</v>
      </c>
      <c r="H597" s="19">
        <v>5.95</v>
      </c>
      <c r="I597" s="19">
        <v>4.8</v>
      </c>
      <c r="J597" s="19">
        <v>14.49</v>
      </c>
      <c r="K597" s="19">
        <v>16.5</v>
      </c>
      <c r="L597" s="19">
        <v>14.73</v>
      </c>
      <c r="M597" s="19">
        <v>11.06</v>
      </c>
      <c r="N597" s="19">
        <v>3.23</v>
      </c>
      <c r="O597" s="19">
        <v>1.63</v>
      </c>
      <c r="P597" s="19">
        <v>1.59</v>
      </c>
      <c r="Q597" s="19">
        <v>1.91</v>
      </c>
      <c r="R597" s="13">
        <v>102.18</v>
      </c>
      <c r="S597" s="12" t="s">
        <v>1289</v>
      </c>
    </row>
    <row r="598" spans="1:19" ht="12.75">
      <c r="A598" t="s">
        <v>433</v>
      </c>
      <c r="B598" t="s">
        <v>434</v>
      </c>
      <c r="C598" s="11" t="s">
        <v>575</v>
      </c>
      <c r="D598" s="11" t="s">
        <v>601</v>
      </c>
      <c r="E598" s="15">
        <v>0</v>
      </c>
      <c r="F598" s="19">
        <v>3.72</v>
      </c>
      <c r="G598" s="19">
        <v>3.82</v>
      </c>
      <c r="H598" s="19">
        <v>7.92</v>
      </c>
      <c r="I598" s="19">
        <v>7.17</v>
      </c>
      <c r="J598" s="19">
        <v>24.99</v>
      </c>
      <c r="K598" s="19">
        <v>29.77</v>
      </c>
      <c r="L598" s="19">
        <v>29.4</v>
      </c>
      <c r="M598" s="19">
        <v>20.31</v>
      </c>
      <c r="N598" s="19">
        <v>5.79</v>
      </c>
      <c r="O598" s="19">
        <v>2.89</v>
      </c>
      <c r="P598" s="19">
        <v>2.26</v>
      </c>
      <c r="Q598" s="19">
        <v>2.64</v>
      </c>
      <c r="R598" s="13">
        <v>76.25</v>
      </c>
      <c r="S598" s="12" t="s">
        <v>1289</v>
      </c>
    </row>
    <row r="599" spans="1:19" ht="12.75">
      <c r="A599" t="s">
        <v>435</v>
      </c>
      <c r="B599" t="s">
        <v>436</v>
      </c>
      <c r="C599" s="11" t="s">
        <v>575</v>
      </c>
      <c r="D599" s="11" t="s">
        <v>601</v>
      </c>
      <c r="E599" s="15">
        <v>0</v>
      </c>
      <c r="F599" s="19">
        <v>0.08</v>
      </c>
      <c r="G599" s="19">
        <v>0.08</v>
      </c>
      <c r="H599" s="19">
        <v>0.48</v>
      </c>
      <c r="I599" s="19">
        <v>0.56</v>
      </c>
      <c r="J599" s="19">
        <v>1.54</v>
      </c>
      <c r="K599" s="19">
        <v>1.48</v>
      </c>
      <c r="L599" s="19">
        <v>1.86</v>
      </c>
      <c r="M599" s="19">
        <v>1.3</v>
      </c>
      <c r="N599" s="19">
        <v>0.4</v>
      </c>
      <c r="O599" s="19">
        <v>0.28</v>
      </c>
      <c r="P599" s="19">
        <v>0.05</v>
      </c>
      <c r="Q599" s="19">
        <v>0.04</v>
      </c>
      <c r="R599" s="13">
        <v>15</v>
      </c>
      <c r="S599" s="12" t="s">
        <v>1289</v>
      </c>
    </row>
    <row r="600" spans="1:19" ht="12.75">
      <c r="A600" t="s">
        <v>437</v>
      </c>
      <c r="B600" t="s">
        <v>438</v>
      </c>
      <c r="C600" s="11" t="s">
        <v>575</v>
      </c>
      <c r="D600" s="11" t="s">
        <v>601</v>
      </c>
      <c r="E600" s="15">
        <v>0</v>
      </c>
      <c r="F600" s="19">
        <v>0.26</v>
      </c>
      <c r="G600" s="19">
        <v>0.31</v>
      </c>
      <c r="H600" s="19">
        <v>1.7</v>
      </c>
      <c r="I600" s="19">
        <v>2.02</v>
      </c>
      <c r="J600" s="19">
        <v>3.86</v>
      </c>
      <c r="K600" s="19">
        <v>3.65</v>
      </c>
      <c r="L600" s="19">
        <v>3.93</v>
      </c>
      <c r="M600" s="19">
        <v>2.41</v>
      </c>
      <c r="N600" s="19">
        <v>1.3</v>
      </c>
      <c r="O600" s="19">
        <v>0.92</v>
      </c>
      <c r="P600" s="19">
        <v>0.15</v>
      </c>
      <c r="Q600" s="19">
        <v>0.12</v>
      </c>
      <c r="R600" s="13">
        <v>97.5</v>
      </c>
      <c r="S600" s="12" t="s">
        <v>1289</v>
      </c>
    </row>
    <row r="601" spans="1:19" ht="12.75">
      <c r="A601" t="s">
        <v>439</v>
      </c>
      <c r="B601" t="s">
        <v>440</v>
      </c>
      <c r="C601" s="11" t="s">
        <v>575</v>
      </c>
      <c r="D601" s="11" t="s">
        <v>606</v>
      </c>
      <c r="E601" s="15">
        <v>0</v>
      </c>
      <c r="F601" s="19">
        <v>0</v>
      </c>
      <c r="G601" s="19">
        <v>0</v>
      </c>
      <c r="H601" s="19">
        <v>0</v>
      </c>
      <c r="I601" s="19">
        <v>0</v>
      </c>
      <c r="J601" s="19">
        <v>0</v>
      </c>
      <c r="K601" s="19">
        <v>0</v>
      </c>
      <c r="L601" s="19">
        <v>0</v>
      </c>
      <c r="M601" s="19">
        <v>0</v>
      </c>
      <c r="N601" s="19">
        <v>0</v>
      </c>
      <c r="O601" s="19">
        <v>0</v>
      </c>
      <c r="P601" s="19">
        <v>0</v>
      </c>
      <c r="Q601" s="19">
        <v>0</v>
      </c>
      <c r="R601" s="13">
        <v>1</v>
      </c>
      <c r="S601" s="12" t="s">
        <v>1289</v>
      </c>
    </row>
    <row r="602" spans="1:19" ht="12.75">
      <c r="A602" t="s">
        <v>441</v>
      </c>
      <c r="B602" t="s">
        <v>442</v>
      </c>
      <c r="C602" s="11" t="s">
        <v>575</v>
      </c>
      <c r="D602" s="11" t="s">
        <v>606</v>
      </c>
      <c r="E602" s="15">
        <v>42.04</v>
      </c>
      <c r="F602" s="19">
        <v>0</v>
      </c>
      <c r="G602" s="19">
        <v>0</v>
      </c>
      <c r="H602" s="19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19">
        <v>0</v>
      </c>
      <c r="Q602" s="19">
        <v>0</v>
      </c>
      <c r="R602" s="13">
        <v>50.61</v>
      </c>
      <c r="S602" s="12" t="s">
        <v>547</v>
      </c>
    </row>
    <row r="603" spans="1:19" ht="12.75">
      <c r="A603" t="s">
        <v>443</v>
      </c>
      <c r="B603" t="s">
        <v>444</v>
      </c>
      <c r="C603" s="11" t="s">
        <v>584</v>
      </c>
      <c r="D603" s="11" t="s">
        <v>585</v>
      </c>
      <c r="E603" s="15">
        <v>4.71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3">
        <v>13.8</v>
      </c>
      <c r="S603" s="12" t="s">
        <v>547</v>
      </c>
    </row>
    <row r="604" spans="1:19" ht="12.75">
      <c r="A604" t="s">
        <v>445</v>
      </c>
      <c r="B604" t="s">
        <v>446</v>
      </c>
      <c r="C604" s="11" t="s">
        <v>584</v>
      </c>
      <c r="D604" s="11" t="s">
        <v>585</v>
      </c>
      <c r="E604" s="15">
        <v>7.94</v>
      </c>
      <c r="F604" s="19">
        <v>0</v>
      </c>
      <c r="G604" s="19">
        <v>0</v>
      </c>
      <c r="H604" s="19">
        <v>0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19">
        <v>0</v>
      </c>
      <c r="Q604" s="19">
        <v>0</v>
      </c>
      <c r="R604" s="13">
        <v>7.94</v>
      </c>
      <c r="S604" s="12" t="s">
        <v>547</v>
      </c>
    </row>
    <row r="605" spans="1:19" ht="12.75">
      <c r="A605" t="s">
        <v>447</v>
      </c>
      <c r="B605" t="s">
        <v>448</v>
      </c>
      <c r="C605" s="11" t="s">
        <v>584</v>
      </c>
      <c r="D605" s="11" t="s">
        <v>585</v>
      </c>
      <c r="E605" s="15">
        <v>3</v>
      </c>
      <c r="F605" s="19">
        <v>0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0</v>
      </c>
      <c r="Q605" s="19">
        <v>0</v>
      </c>
      <c r="R605" s="13">
        <v>5.9</v>
      </c>
      <c r="S605" s="12" t="s">
        <v>547</v>
      </c>
    </row>
    <row r="606" spans="1:19" ht="12.75">
      <c r="A606" t="s">
        <v>449</v>
      </c>
      <c r="B606" t="s">
        <v>449</v>
      </c>
      <c r="C606" s="11" t="s">
        <v>584</v>
      </c>
      <c r="D606" s="11" t="s">
        <v>585</v>
      </c>
      <c r="E606" s="15">
        <v>2.6</v>
      </c>
      <c r="F606" s="19">
        <v>0</v>
      </c>
      <c r="G606" s="19">
        <v>0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0</v>
      </c>
      <c r="O606" s="19">
        <v>0</v>
      </c>
      <c r="P606" s="19">
        <v>0</v>
      </c>
      <c r="Q606" s="19">
        <v>0</v>
      </c>
      <c r="R606" s="13">
        <v>1.3</v>
      </c>
      <c r="S606" s="12" t="s">
        <v>1289</v>
      </c>
    </row>
    <row r="607" spans="1:19" ht="12.75">
      <c r="A607" t="s">
        <v>450</v>
      </c>
      <c r="B607" t="s">
        <v>451</v>
      </c>
      <c r="C607" s="11" t="s">
        <v>584</v>
      </c>
      <c r="D607" s="11" t="s">
        <v>585</v>
      </c>
      <c r="E607" s="15">
        <v>3.74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3">
        <v>3.74</v>
      </c>
      <c r="S607" s="12" t="s">
        <v>1289</v>
      </c>
    </row>
    <row r="608" spans="1:19" ht="12.75">
      <c r="A608" t="s">
        <v>452</v>
      </c>
      <c r="B608" t="s">
        <v>453</v>
      </c>
      <c r="C608" s="11" t="s">
        <v>575</v>
      </c>
      <c r="D608" s="11" t="s">
        <v>627</v>
      </c>
      <c r="E608" s="15">
        <v>15.95</v>
      </c>
      <c r="F608" s="19">
        <v>0</v>
      </c>
      <c r="G608" s="19">
        <v>0</v>
      </c>
      <c r="H608" s="19">
        <v>0</v>
      </c>
      <c r="I608" s="19">
        <v>0</v>
      </c>
      <c r="J608" s="19">
        <v>0</v>
      </c>
      <c r="K608" s="19">
        <v>0</v>
      </c>
      <c r="L608" s="19">
        <v>0</v>
      </c>
      <c r="M608" s="19">
        <v>0</v>
      </c>
      <c r="N608" s="19">
        <v>0</v>
      </c>
      <c r="O608" s="19">
        <v>0</v>
      </c>
      <c r="P608" s="19">
        <v>0</v>
      </c>
      <c r="Q608" s="19">
        <v>0</v>
      </c>
      <c r="R608" s="13">
        <v>39.7</v>
      </c>
      <c r="S608" s="12" t="s">
        <v>1289</v>
      </c>
    </row>
    <row r="609" spans="1:19" ht="12.75">
      <c r="A609" t="s">
        <v>454</v>
      </c>
      <c r="B609" t="s">
        <v>455</v>
      </c>
      <c r="C609" s="11" t="s">
        <v>584</v>
      </c>
      <c r="D609" s="11" t="s">
        <v>585</v>
      </c>
      <c r="E609" s="15">
        <v>5.75</v>
      </c>
      <c r="F609" s="19">
        <v>0</v>
      </c>
      <c r="G609" s="19">
        <v>0</v>
      </c>
      <c r="H609" s="19">
        <v>0</v>
      </c>
      <c r="I609" s="19">
        <v>0</v>
      </c>
      <c r="J609" s="19">
        <v>0</v>
      </c>
      <c r="K609" s="19">
        <v>0</v>
      </c>
      <c r="L609" s="19">
        <v>0</v>
      </c>
      <c r="M609" s="19">
        <v>0</v>
      </c>
      <c r="N609" s="19">
        <v>0</v>
      </c>
      <c r="O609" s="19">
        <v>0</v>
      </c>
      <c r="P609" s="19">
        <v>0</v>
      </c>
      <c r="Q609" s="19">
        <v>0</v>
      </c>
      <c r="R609" s="13">
        <v>5.75</v>
      </c>
      <c r="S609" s="12" t="s">
        <v>547</v>
      </c>
    </row>
    <row r="610" spans="1:19" ht="12.75">
      <c r="A610" t="s">
        <v>456</v>
      </c>
      <c r="B610" t="s">
        <v>457</v>
      </c>
      <c r="C610" s="11" t="s">
        <v>584</v>
      </c>
      <c r="D610" s="11" t="s">
        <v>585</v>
      </c>
      <c r="E610" s="15">
        <v>5.75</v>
      </c>
      <c r="F610" s="19">
        <v>0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19">
        <v>0</v>
      </c>
      <c r="O610" s="19">
        <v>0</v>
      </c>
      <c r="P610" s="19">
        <v>0</v>
      </c>
      <c r="Q610" s="19">
        <v>0</v>
      </c>
      <c r="R610" s="13">
        <v>5.75</v>
      </c>
      <c r="S610" s="12" t="s">
        <v>547</v>
      </c>
    </row>
    <row r="611" spans="1:19" ht="12.75">
      <c r="A611" t="s">
        <v>458</v>
      </c>
      <c r="B611" t="s">
        <v>459</v>
      </c>
      <c r="C611" s="11" t="s">
        <v>584</v>
      </c>
      <c r="D611" s="11" t="s">
        <v>585</v>
      </c>
      <c r="E611" s="15">
        <v>134</v>
      </c>
      <c r="F611" s="19">
        <v>0</v>
      </c>
      <c r="G611" s="19">
        <v>0</v>
      </c>
      <c r="H611" s="19">
        <v>0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19">
        <v>0</v>
      </c>
      <c r="P611" s="19">
        <v>0</v>
      </c>
      <c r="Q611" s="19">
        <v>0</v>
      </c>
      <c r="R611" s="13">
        <v>134</v>
      </c>
      <c r="S611" s="12" t="s">
        <v>547</v>
      </c>
    </row>
    <row r="612" spans="1:19" ht="12.75">
      <c r="A612" t="s">
        <v>460</v>
      </c>
      <c r="B612" t="s">
        <v>461</v>
      </c>
      <c r="C612" s="11" t="s">
        <v>584</v>
      </c>
      <c r="D612" s="11" t="s">
        <v>598</v>
      </c>
      <c r="E612" s="15">
        <v>0</v>
      </c>
      <c r="F612" s="19">
        <v>4.33</v>
      </c>
      <c r="G612" s="19">
        <v>4.35</v>
      </c>
      <c r="H612" s="19">
        <v>14.96</v>
      </c>
      <c r="I612" s="19">
        <v>20.18</v>
      </c>
      <c r="J612" s="19">
        <v>26.4</v>
      </c>
      <c r="K612" s="19">
        <v>28.27</v>
      </c>
      <c r="L612" s="19">
        <v>23.98</v>
      </c>
      <c r="M612" s="19">
        <v>4.17</v>
      </c>
      <c r="N612" s="19">
        <v>3.1</v>
      </c>
      <c r="O612" s="19">
        <v>3.22</v>
      </c>
      <c r="P612" s="19">
        <v>7.27</v>
      </c>
      <c r="Q612" s="19">
        <v>5.67</v>
      </c>
      <c r="R612" s="13">
        <v>36.8</v>
      </c>
      <c r="S612" s="12" t="s">
        <v>1289</v>
      </c>
    </row>
    <row r="613" spans="1:19" ht="12.75">
      <c r="A613" t="s">
        <v>462</v>
      </c>
      <c r="B613" t="s">
        <v>463</v>
      </c>
      <c r="C613" s="11" t="s">
        <v>584</v>
      </c>
      <c r="D613" s="11" t="s">
        <v>598</v>
      </c>
      <c r="E613" s="15">
        <v>1.97</v>
      </c>
      <c r="F613" s="19">
        <v>0</v>
      </c>
      <c r="G613" s="19">
        <v>0</v>
      </c>
      <c r="H613" s="19">
        <v>0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  <c r="N613" s="19">
        <v>0</v>
      </c>
      <c r="O613" s="19">
        <v>0</v>
      </c>
      <c r="P613" s="19">
        <v>0</v>
      </c>
      <c r="Q613" s="19">
        <v>0</v>
      </c>
      <c r="R613" s="13">
        <v>18.6</v>
      </c>
      <c r="S613" s="12" t="s">
        <v>547</v>
      </c>
    </row>
    <row r="614" spans="1:19" ht="12.75">
      <c r="A614" t="s">
        <v>464</v>
      </c>
      <c r="B614" t="s">
        <v>465</v>
      </c>
      <c r="C614" s="11" t="s">
        <v>584</v>
      </c>
      <c r="D614" s="11" t="s">
        <v>598</v>
      </c>
      <c r="E614" s="15">
        <v>34.98</v>
      </c>
      <c r="F614" s="19">
        <v>0</v>
      </c>
      <c r="G614" s="19">
        <v>0</v>
      </c>
      <c r="H614" s="19">
        <v>0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  <c r="N614" s="19">
        <v>0</v>
      </c>
      <c r="O614" s="19">
        <v>0</v>
      </c>
      <c r="P614" s="19">
        <v>0</v>
      </c>
      <c r="Q614" s="19">
        <v>0</v>
      </c>
      <c r="R614" s="13">
        <v>41</v>
      </c>
      <c r="S614" s="12" t="s">
        <v>1289</v>
      </c>
    </row>
    <row r="615" spans="1:19" ht="12.75">
      <c r="A615" t="s">
        <v>466</v>
      </c>
      <c r="B615" t="s">
        <v>467</v>
      </c>
      <c r="C615" s="11" t="s">
        <v>584</v>
      </c>
      <c r="D615" s="11" t="s">
        <v>598</v>
      </c>
      <c r="E615" s="15">
        <v>7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3">
        <v>7</v>
      </c>
      <c r="S615" s="12" t="s">
        <v>1289</v>
      </c>
    </row>
    <row r="616" spans="1:19" ht="12.75">
      <c r="A616" t="s">
        <v>468</v>
      </c>
      <c r="B616" t="s">
        <v>469</v>
      </c>
      <c r="C616" s="11" t="s">
        <v>584</v>
      </c>
      <c r="D616" s="11" t="s">
        <v>606</v>
      </c>
      <c r="E616" s="15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  <c r="L616" s="19">
        <v>0</v>
      </c>
      <c r="M616" s="19">
        <v>0</v>
      </c>
      <c r="N616" s="19">
        <v>0</v>
      </c>
      <c r="O616" s="19">
        <v>0</v>
      </c>
      <c r="P616" s="19">
        <v>0</v>
      </c>
      <c r="Q616" s="19">
        <v>0</v>
      </c>
      <c r="R616" s="13">
        <v>0.4</v>
      </c>
      <c r="S616" s="12" t="s">
        <v>1289</v>
      </c>
    </row>
    <row r="617" spans="1:19" ht="12.75">
      <c r="A617" t="s">
        <v>470</v>
      </c>
      <c r="B617" t="s">
        <v>471</v>
      </c>
      <c r="C617" s="11" t="s">
        <v>584</v>
      </c>
      <c r="D617" s="11" t="s">
        <v>585</v>
      </c>
      <c r="E617" s="15">
        <v>4.1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  <c r="N617" s="19">
        <v>0</v>
      </c>
      <c r="O617" s="19">
        <v>0</v>
      </c>
      <c r="P617" s="19">
        <v>0</v>
      </c>
      <c r="Q617" s="19">
        <v>0</v>
      </c>
      <c r="R617" s="13">
        <v>4.1</v>
      </c>
      <c r="S617" s="12" t="s">
        <v>547</v>
      </c>
    </row>
    <row r="618" spans="1:19" ht="12.75">
      <c r="A618" t="s">
        <v>472</v>
      </c>
      <c r="B618" t="s">
        <v>473</v>
      </c>
      <c r="C618" s="11" t="s">
        <v>584</v>
      </c>
      <c r="D618" s="11" t="s">
        <v>585</v>
      </c>
      <c r="E618" s="15"/>
      <c r="F618" s="25">
        <v>1</v>
      </c>
      <c r="G618" s="25">
        <v>1.2</v>
      </c>
      <c r="H618" s="25">
        <v>1.5</v>
      </c>
      <c r="I618" s="25">
        <v>2.5</v>
      </c>
      <c r="J618" s="25">
        <v>3.6</v>
      </c>
      <c r="K618" s="25">
        <v>3.4</v>
      </c>
      <c r="L618" s="25">
        <v>3.2</v>
      </c>
      <c r="M618" s="25">
        <v>3.9</v>
      </c>
      <c r="N618" s="25">
        <v>3.3</v>
      </c>
      <c r="O618" s="25">
        <v>3.6</v>
      </c>
      <c r="P618" s="25">
        <v>4.2</v>
      </c>
      <c r="Q618" s="25">
        <v>1.7</v>
      </c>
      <c r="R618" s="13">
        <v>5.1</v>
      </c>
      <c r="S618" s="12" t="s">
        <v>547</v>
      </c>
    </row>
    <row r="619" spans="1:19" ht="12.75">
      <c r="A619" t="s">
        <v>474</v>
      </c>
      <c r="B619" t="s">
        <v>475</v>
      </c>
      <c r="C619" s="11" t="s">
        <v>584</v>
      </c>
      <c r="D619" s="11" t="s">
        <v>606</v>
      </c>
      <c r="E619" s="15">
        <v>0</v>
      </c>
      <c r="F619" s="19">
        <v>32.84</v>
      </c>
      <c r="G619" s="19">
        <v>24.16</v>
      </c>
      <c r="H619" s="19">
        <v>72.81</v>
      </c>
      <c r="I619" s="19">
        <v>67.01</v>
      </c>
      <c r="J619" s="19">
        <v>49.49</v>
      </c>
      <c r="K619" s="19">
        <v>62.47</v>
      </c>
      <c r="L619" s="19">
        <v>44.67</v>
      </c>
      <c r="M619" s="19">
        <v>30.13</v>
      </c>
      <c r="N619" s="19">
        <v>16.74</v>
      </c>
      <c r="O619" s="19">
        <v>25.93</v>
      </c>
      <c r="P619" s="19">
        <v>20.77</v>
      </c>
      <c r="Q619" s="19">
        <v>22.32</v>
      </c>
      <c r="R619" s="13">
        <v>316.4</v>
      </c>
      <c r="S619" s="12" t="s">
        <v>1289</v>
      </c>
    </row>
    <row r="620" spans="1:19" ht="12.75">
      <c r="A620" t="s">
        <v>476</v>
      </c>
      <c r="B620" t="s">
        <v>477</v>
      </c>
      <c r="C620" s="11" t="s">
        <v>584</v>
      </c>
      <c r="D620" s="11" t="s">
        <v>606</v>
      </c>
      <c r="E620" s="15">
        <v>0</v>
      </c>
      <c r="F620" s="19">
        <v>5.68</v>
      </c>
      <c r="G620" s="19">
        <v>5.76</v>
      </c>
      <c r="H620" s="19">
        <v>20.81</v>
      </c>
      <c r="I620" s="19">
        <v>15.98</v>
      </c>
      <c r="J620" s="19">
        <v>14.35</v>
      </c>
      <c r="K620" s="19">
        <v>16.84</v>
      </c>
      <c r="L620" s="19">
        <v>11.34</v>
      </c>
      <c r="M620" s="19">
        <v>7.23</v>
      </c>
      <c r="N620" s="19">
        <v>3.23</v>
      </c>
      <c r="O620" s="19">
        <v>5.69</v>
      </c>
      <c r="P620" s="19">
        <v>3.87</v>
      </c>
      <c r="Q620" s="19">
        <v>4.94</v>
      </c>
      <c r="R620" s="13">
        <v>60</v>
      </c>
      <c r="S620" s="12" t="s">
        <v>1289</v>
      </c>
    </row>
    <row r="621" spans="1:19" ht="12.75">
      <c r="A621" t="s">
        <v>478</v>
      </c>
      <c r="B621" t="s">
        <v>479</v>
      </c>
      <c r="C621" s="11" t="s">
        <v>584</v>
      </c>
      <c r="D621" s="11" t="s">
        <v>585</v>
      </c>
      <c r="E621" s="15">
        <v>0.13</v>
      </c>
      <c r="F621" s="19">
        <v>0</v>
      </c>
      <c r="G621" s="19">
        <v>0</v>
      </c>
      <c r="H621" s="19">
        <v>0</v>
      </c>
      <c r="I621" s="19">
        <v>0</v>
      </c>
      <c r="J621" s="19">
        <v>0</v>
      </c>
      <c r="K621" s="19">
        <v>0</v>
      </c>
      <c r="L621" s="19">
        <v>0</v>
      </c>
      <c r="M621" s="19">
        <v>0</v>
      </c>
      <c r="N621" s="19">
        <v>0</v>
      </c>
      <c r="O621" s="19">
        <v>0</v>
      </c>
      <c r="P621" s="19">
        <v>0</v>
      </c>
      <c r="Q621" s="19">
        <v>0</v>
      </c>
      <c r="R621" s="13">
        <v>0.6</v>
      </c>
      <c r="S621" s="12" t="s">
        <v>1289</v>
      </c>
    </row>
    <row r="622" spans="1:19" ht="12.75">
      <c r="A622" t="s">
        <v>480</v>
      </c>
      <c r="B622" t="s">
        <v>481</v>
      </c>
      <c r="C622" t="s">
        <v>575</v>
      </c>
      <c r="D622" s="11" t="s">
        <v>632</v>
      </c>
      <c r="E622" s="23">
        <v>0</v>
      </c>
      <c r="F622" s="20">
        <v>0</v>
      </c>
      <c r="G622" s="20">
        <v>0</v>
      </c>
      <c r="H622" s="20">
        <v>0.78</v>
      </c>
      <c r="I622" s="20">
        <v>1.05</v>
      </c>
      <c r="J622" s="20">
        <v>1.22</v>
      </c>
      <c r="K622" s="20">
        <v>1.39</v>
      </c>
      <c r="L622" s="20">
        <v>1.55</v>
      </c>
      <c r="M622" s="20">
        <v>1.49</v>
      </c>
      <c r="N622" s="20">
        <v>0.36</v>
      </c>
      <c r="O622" s="20">
        <v>0.05</v>
      </c>
      <c r="P622" s="20">
        <v>0</v>
      </c>
      <c r="Q622" s="20">
        <v>0</v>
      </c>
      <c r="R622">
        <v>5</v>
      </c>
      <c r="S622" s="12" t="s">
        <v>1289</v>
      </c>
    </row>
    <row r="623" spans="1:19" ht="12.75">
      <c r="A623" t="s">
        <v>482</v>
      </c>
      <c r="B623" t="s">
        <v>483</v>
      </c>
      <c r="C623" s="11" t="s">
        <v>575</v>
      </c>
      <c r="D623" s="11" t="s">
        <v>606</v>
      </c>
      <c r="E623" s="15">
        <v>0</v>
      </c>
      <c r="F623" s="19">
        <v>2.79</v>
      </c>
      <c r="G623" s="19">
        <v>2.73</v>
      </c>
      <c r="H623" s="19">
        <v>3.33</v>
      </c>
      <c r="I623" s="19">
        <v>5.28</v>
      </c>
      <c r="J623" s="19">
        <v>5.23</v>
      </c>
      <c r="K623" s="19">
        <v>3.09</v>
      </c>
      <c r="L623" s="19">
        <v>3.61</v>
      </c>
      <c r="M623" s="19">
        <v>2.77</v>
      </c>
      <c r="N623" s="19">
        <v>2.58</v>
      </c>
      <c r="O623" s="19">
        <v>2.65</v>
      </c>
      <c r="P623" s="19">
        <v>2.69</v>
      </c>
      <c r="Q623" s="19">
        <v>2.51</v>
      </c>
      <c r="R623" s="13">
        <v>9.1</v>
      </c>
      <c r="S623" s="12" t="s">
        <v>1289</v>
      </c>
    </row>
    <row r="624" spans="1:19" ht="12.75">
      <c r="A624" t="s">
        <v>484</v>
      </c>
      <c r="B624" t="s">
        <v>485</v>
      </c>
      <c r="C624" s="11" t="s">
        <v>575</v>
      </c>
      <c r="D624" s="11" t="s">
        <v>606</v>
      </c>
      <c r="E624" s="15">
        <v>0</v>
      </c>
      <c r="F624" s="19">
        <v>0.33</v>
      </c>
      <c r="G624" s="19">
        <v>0.32</v>
      </c>
      <c r="H624" s="19">
        <v>0.41</v>
      </c>
      <c r="I624" s="19">
        <v>0.67</v>
      </c>
      <c r="J624" s="19">
        <v>0.66</v>
      </c>
      <c r="K624" s="19">
        <v>0.41</v>
      </c>
      <c r="L624" s="19">
        <v>0.43</v>
      </c>
      <c r="M624" s="19">
        <v>0.31</v>
      </c>
      <c r="N624" s="19">
        <v>0.3</v>
      </c>
      <c r="O624" s="19">
        <v>0.31</v>
      </c>
      <c r="P624" s="19">
        <v>0.31</v>
      </c>
      <c r="Q624" s="19">
        <v>0.3</v>
      </c>
      <c r="R624" s="13">
        <v>1</v>
      </c>
      <c r="S624" s="12" t="s">
        <v>1289</v>
      </c>
    </row>
    <row r="625" spans="1:19" ht="12.75">
      <c r="A625" t="s">
        <v>486</v>
      </c>
      <c r="B625" t="s">
        <v>486</v>
      </c>
      <c r="C625" s="11" t="s">
        <v>575</v>
      </c>
      <c r="D625" s="11" t="s">
        <v>606</v>
      </c>
      <c r="E625" s="15">
        <v>0</v>
      </c>
      <c r="F625" s="19">
        <v>0.43</v>
      </c>
      <c r="G625" s="19">
        <v>0.54</v>
      </c>
      <c r="H625" s="19">
        <v>0.66</v>
      </c>
      <c r="I625" s="19">
        <v>0.72</v>
      </c>
      <c r="J625" s="19">
        <v>1.25</v>
      </c>
      <c r="K625" s="19">
        <v>0.68</v>
      </c>
      <c r="L625" s="19">
        <v>0.37</v>
      </c>
      <c r="M625" s="19">
        <v>0.36</v>
      </c>
      <c r="N625" s="19">
        <v>0.34</v>
      </c>
      <c r="O625" s="19">
        <v>0.35</v>
      </c>
      <c r="P625" s="19">
        <v>0.32</v>
      </c>
      <c r="Q625" s="19">
        <v>0.31</v>
      </c>
      <c r="R625" s="13">
        <v>2.9</v>
      </c>
      <c r="S625" s="12" t="s">
        <v>1289</v>
      </c>
    </row>
    <row r="626" spans="1:19" ht="12.75">
      <c r="A626" t="s">
        <v>487</v>
      </c>
      <c r="B626" t="s">
        <v>488</v>
      </c>
      <c r="C626" s="11" t="s">
        <v>575</v>
      </c>
      <c r="D626" s="11" t="s">
        <v>606</v>
      </c>
      <c r="E626" s="15">
        <v>21.87</v>
      </c>
      <c r="F626" s="19">
        <v>0</v>
      </c>
      <c r="G626" s="19">
        <v>0</v>
      </c>
      <c r="H626" s="19">
        <v>0</v>
      </c>
      <c r="I626" s="19">
        <v>0</v>
      </c>
      <c r="J626" s="19">
        <v>0</v>
      </c>
      <c r="K626" s="19">
        <v>0</v>
      </c>
      <c r="L626" s="19">
        <v>0</v>
      </c>
      <c r="M626" s="19">
        <v>0</v>
      </c>
      <c r="N626" s="19">
        <v>0</v>
      </c>
      <c r="O626" s="19">
        <v>0</v>
      </c>
      <c r="P626" s="19">
        <v>0</v>
      </c>
      <c r="Q626" s="19">
        <v>0</v>
      </c>
      <c r="R626" s="13">
        <v>32</v>
      </c>
      <c r="S626" s="12" t="s">
        <v>1289</v>
      </c>
    </row>
    <row r="627" spans="1:19" ht="12.75">
      <c r="A627" t="s">
        <v>489</v>
      </c>
      <c r="B627" t="s">
        <v>490</v>
      </c>
      <c r="C627" s="11" t="s">
        <v>584</v>
      </c>
      <c r="D627" s="11" t="s">
        <v>585</v>
      </c>
      <c r="E627" s="15">
        <v>47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19">
        <v>0</v>
      </c>
      <c r="Q627" s="19">
        <v>0</v>
      </c>
      <c r="R627" s="13">
        <v>55.69</v>
      </c>
      <c r="S627" s="12" t="s">
        <v>1289</v>
      </c>
    </row>
    <row r="628" spans="1:19" ht="12.75">
      <c r="A628" t="s">
        <v>491</v>
      </c>
      <c r="B628" t="s">
        <v>491</v>
      </c>
      <c r="C628" s="11" t="s">
        <v>584</v>
      </c>
      <c r="D628" s="11" t="s">
        <v>585</v>
      </c>
      <c r="E628" s="15">
        <v>4.47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19">
        <v>0</v>
      </c>
      <c r="Q628" s="19">
        <v>0</v>
      </c>
      <c r="R628" s="13">
        <v>4.5</v>
      </c>
      <c r="S628" s="12" t="s">
        <v>547</v>
      </c>
    </row>
    <row r="629" spans="1:19" ht="12.75">
      <c r="A629" t="s">
        <v>492</v>
      </c>
      <c r="B629" t="s">
        <v>492</v>
      </c>
      <c r="C629" s="11" t="s">
        <v>584</v>
      </c>
      <c r="D629" s="11" t="s">
        <v>585</v>
      </c>
      <c r="E629" s="15">
        <v>5.7</v>
      </c>
      <c r="F629" s="19">
        <v>0</v>
      </c>
      <c r="G629" s="19">
        <v>0</v>
      </c>
      <c r="H629" s="19">
        <v>0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3">
        <v>5.7</v>
      </c>
      <c r="S629" s="12" t="s">
        <v>1289</v>
      </c>
    </row>
    <row r="630" spans="1:19" ht="12.75">
      <c r="A630" t="s">
        <v>493</v>
      </c>
      <c r="B630" t="s">
        <v>494</v>
      </c>
      <c r="C630" s="11" t="s">
        <v>584</v>
      </c>
      <c r="D630" s="11" t="s">
        <v>598</v>
      </c>
      <c r="E630" s="15">
        <v>76</v>
      </c>
      <c r="F630" s="19">
        <v>0</v>
      </c>
      <c r="G630" s="19">
        <v>0</v>
      </c>
      <c r="H630" s="19">
        <v>0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19">
        <v>0</v>
      </c>
      <c r="P630" s="19">
        <v>0</v>
      </c>
      <c r="Q630" s="19">
        <v>0</v>
      </c>
      <c r="R630" s="13">
        <v>76</v>
      </c>
      <c r="S630" s="12" t="s">
        <v>547</v>
      </c>
    </row>
    <row r="631" spans="1:19" ht="12.75">
      <c r="A631" t="s">
        <v>495</v>
      </c>
      <c r="B631" t="s">
        <v>496</v>
      </c>
      <c r="C631" s="11" t="s">
        <v>575</v>
      </c>
      <c r="D631" s="11" t="s">
        <v>606</v>
      </c>
      <c r="E631" s="15">
        <v>28.56</v>
      </c>
      <c r="F631" s="19">
        <v>0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9">
        <v>0</v>
      </c>
      <c r="Q631" s="19">
        <v>0</v>
      </c>
      <c r="R631" s="13">
        <v>37.5</v>
      </c>
      <c r="S631" s="12" t="s">
        <v>1289</v>
      </c>
    </row>
    <row r="632" spans="1:19" ht="12.75">
      <c r="A632" t="s">
        <v>497</v>
      </c>
      <c r="B632" t="s">
        <v>498</v>
      </c>
      <c r="C632" s="11" t="s">
        <v>575</v>
      </c>
      <c r="D632" s="11" t="s">
        <v>576</v>
      </c>
      <c r="E632" s="24">
        <v>25</v>
      </c>
      <c r="F632" s="19">
        <v>0</v>
      </c>
      <c r="G632" s="19">
        <v>0</v>
      </c>
      <c r="H632" s="19">
        <v>0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0</v>
      </c>
      <c r="P632" s="19">
        <v>0</v>
      </c>
      <c r="Q632" s="19">
        <v>0</v>
      </c>
      <c r="R632" s="13">
        <v>32.6</v>
      </c>
      <c r="S632" s="12" t="s">
        <v>1289</v>
      </c>
    </row>
    <row r="633" spans="1:19" ht="12.75">
      <c r="A633" t="s">
        <v>499</v>
      </c>
      <c r="B633" t="s">
        <v>500</v>
      </c>
      <c r="C633" s="11" t="s">
        <v>575</v>
      </c>
      <c r="D633" s="11" t="s">
        <v>637</v>
      </c>
      <c r="E633" s="15">
        <v>0</v>
      </c>
      <c r="F633" s="19">
        <v>55</v>
      </c>
      <c r="G633" s="19">
        <v>55</v>
      </c>
      <c r="H633" s="19">
        <v>55</v>
      </c>
      <c r="I633" s="19">
        <v>55</v>
      </c>
      <c r="J633" s="19">
        <v>55</v>
      </c>
      <c r="K633" s="19">
        <v>55</v>
      </c>
      <c r="L633" s="19">
        <v>55</v>
      </c>
      <c r="M633" s="19">
        <v>55</v>
      </c>
      <c r="N633" s="19">
        <v>55</v>
      </c>
      <c r="O633" s="19">
        <v>55</v>
      </c>
      <c r="P633" s="19">
        <v>55</v>
      </c>
      <c r="Q633" s="19">
        <v>55</v>
      </c>
      <c r="R633" s="13">
        <v>60</v>
      </c>
      <c r="S633" s="12" t="s">
        <v>1289</v>
      </c>
    </row>
    <row r="634" spans="1:19" ht="12.75">
      <c r="A634" t="s">
        <v>501</v>
      </c>
      <c r="B634" t="s">
        <v>502</v>
      </c>
      <c r="C634" s="11" t="s">
        <v>575</v>
      </c>
      <c r="D634" s="11" t="s">
        <v>606</v>
      </c>
      <c r="E634" s="15">
        <v>0</v>
      </c>
      <c r="F634" s="19">
        <v>14</v>
      </c>
      <c r="G634" s="19">
        <v>14</v>
      </c>
      <c r="H634" s="19">
        <v>14</v>
      </c>
      <c r="I634" s="19">
        <v>14</v>
      </c>
      <c r="J634" s="19">
        <v>14</v>
      </c>
      <c r="K634" s="19">
        <v>14</v>
      </c>
      <c r="L634" s="19">
        <v>14</v>
      </c>
      <c r="M634" s="19">
        <v>14</v>
      </c>
      <c r="N634" s="19">
        <v>14</v>
      </c>
      <c r="O634" s="19">
        <v>14</v>
      </c>
      <c r="P634" s="19">
        <v>14</v>
      </c>
      <c r="Q634" s="19">
        <v>14</v>
      </c>
      <c r="R634" s="13">
        <v>14</v>
      </c>
      <c r="S634" s="12" t="s">
        <v>1289</v>
      </c>
    </row>
    <row r="635" spans="1:19" ht="12.75">
      <c r="A635" t="s">
        <v>503</v>
      </c>
      <c r="B635" t="s">
        <v>504</v>
      </c>
      <c r="C635" s="11" t="s">
        <v>575</v>
      </c>
      <c r="D635" s="11" t="s">
        <v>637</v>
      </c>
      <c r="E635" s="15">
        <v>1.3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3">
        <v>1.5</v>
      </c>
      <c r="S635" s="12" t="s">
        <v>547</v>
      </c>
    </row>
    <row r="636" spans="1:19" ht="12.75">
      <c r="A636" t="s">
        <v>505</v>
      </c>
      <c r="B636" t="s">
        <v>506</v>
      </c>
      <c r="C636" s="11" t="s">
        <v>584</v>
      </c>
      <c r="D636" s="11" t="s">
        <v>585</v>
      </c>
      <c r="E636" s="22">
        <v>0</v>
      </c>
      <c r="F636" s="19">
        <v>3</v>
      </c>
      <c r="G636" s="19">
        <v>3.35</v>
      </c>
      <c r="H636" s="19">
        <v>17.5</v>
      </c>
      <c r="I636" s="19">
        <v>13.86</v>
      </c>
      <c r="J636" s="19">
        <v>14.87</v>
      </c>
      <c r="K636" s="19">
        <v>20.05</v>
      </c>
      <c r="L636" s="19">
        <v>5.95</v>
      </c>
      <c r="M636" s="19">
        <v>7.06</v>
      </c>
      <c r="N636" s="19">
        <v>5.95</v>
      </c>
      <c r="O636" s="19">
        <v>4.65</v>
      </c>
      <c r="P636" s="19">
        <v>2.12</v>
      </c>
      <c r="Q636" s="19">
        <v>2.49</v>
      </c>
      <c r="R636" s="13">
        <v>61.5</v>
      </c>
      <c r="S636" s="12" t="s">
        <v>1289</v>
      </c>
    </row>
    <row r="637" spans="1:19" ht="12.75">
      <c r="A637" t="s">
        <v>507</v>
      </c>
      <c r="B637" t="s">
        <v>508</v>
      </c>
      <c r="C637" s="11" t="s">
        <v>575</v>
      </c>
      <c r="D637" s="11" t="s">
        <v>637</v>
      </c>
      <c r="E637" s="22">
        <v>0</v>
      </c>
      <c r="F637" s="19">
        <v>0</v>
      </c>
      <c r="G637" s="19">
        <v>0</v>
      </c>
      <c r="H637" s="19">
        <v>3.62</v>
      </c>
      <c r="I637" s="19">
        <v>12.18</v>
      </c>
      <c r="J637" s="19">
        <v>10.78</v>
      </c>
      <c r="K637" s="19">
        <v>9.97</v>
      </c>
      <c r="L637" s="19">
        <v>9.46</v>
      </c>
      <c r="M637" s="19">
        <v>9.2</v>
      </c>
      <c r="N637" s="19">
        <v>7.89</v>
      </c>
      <c r="O637" s="19">
        <v>4.54</v>
      </c>
      <c r="P637" s="19">
        <v>5.65</v>
      </c>
      <c r="Q637" s="19">
        <v>9.68</v>
      </c>
      <c r="R637" s="13">
        <v>14.5</v>
      </c>
      <c r="S637" s="12" t="s">
        <v>1289</v>
      </c>
    </row>
    <row r="638" spans="1:19" ht="12.75">
      <c r="A638" t="s">
        <v>509</v>
      </c>
      <c r="B638" t="s">
        <v>510</v>
      </c>
      <c r="C638" s="11" t="s">
        <v>575</v>
      </c>
      <c r="D638" s="11" t="s">
        <v>637</v>
      </c>
      <c r="E638" s="22">
        <v>0</v>
      </c>
      <c r="F638" s="19">
        <v>1.71</v>
      </c>
      <c r="G638" s="19">
        <v>1.32</v>
      </c>
      <c r="H638" s="19">
        <v>1.48</v>
      </c>
      <c r="I638" s="19">
        <v>2.61</v>
      </c>
      <c r="J638" s="19">
        <v>2.63</v>
      </c>
      <c r="K638" s="19">
        <v>1.91</v>
      </c>
      <c r="L638" s="19">
        <v>2.58</v>
      </c>
      <c r="M638" s="19">
        <v>2.79</v>
      </c>
      <c r="N638" s="19">
        <v>2.76</v>
      </c>
      <c r="O638" s="19">
        <v>1.75</v>
      </c>
      <c r="P638" s="19">
        <v>2.06</v>
      </c>
      <c r="Q638" s="19">
        <v>2.78</v>
      </c>
      <c r="R638" s="13">
        <v>3.2</v>
      </c>
      <c r="S638" s="12" t="s">
        <v>1289</v>
      </c>
    </row>
    <row r="639" spans="1:19" ht="12.75">
      <c r="A639" t="s">
        <v>511</v>
      </c>
      <c r="B639" t="s">
        <v>512</v>
      </c>
      <c r="C639" s="11" t="s">
        <v>575</v>
      </c>
      <c r="D639" s="11" t="s">
        <v>579</v>
      </c>
      <c r="E639" s="22">
        <v>0</v>
      </c>
      <c r="F639" s="19">
        <v>18.8</v>
      </c>
      <c r="G639" s="19">
        <v>18.8</v>
      </c>
      <c r="H639" s="19">
        <v>18.8</v>
      </c>
      <c r="I639" s="19">
        <v>18.8</v>
      </c>
      <c r="J639" s="19">
        <v>18.8</v>
      </c>
      <c r="K639" s="19">
        <v>18.8</v>
      </c>
      <c r="L639" s="19">
        <v>18.8</v>
      </c>
      <c r="M639" s="19">
        <v>18.8</v>
      </c>
      <c r="N639" s="19">
        <v>18.8</v>
      </c>
      <c r="O639" s="19">
        <v>18.8</v>
      </c>
      <c r="P639" s="19">
        <v>18.8</v>
      </c>
      <c r="Q639" s="19">
        <v>18.8</v>
      </c>
      <c r="R639" s="13">
        <v>18.4</v>
      </c>
      <c r="S639" s="12" t="s">
        <v>1289</v>
      </c>
    </row>
    <row r="640" spans="1:19" ht="12.75">
      <c r="A640" t="s">
        <v>513</v>
      </c>
      <c r="B640" t="s">
        <v>514</v>
      </c>
      <c r="C640" s="11" t="s">
        <v>575</v>
      </c>
      <c r="D640" s="11" t="s">
        <v>679</v>
      </c>
      <c r="E640" s="22">
        <v>0</v>
      </c>
      <c r="F640" s="19">
        <v>0.26</v>
      </c>
      <c r="G640" s="19">
        <v>0.3</v>
      </c>
      <c r="H640" s="19">
        <v>0.3</v>
      </c>
      <c r="I640" s="19">
        <v>0.27</v>
      </c>
      <c r="J640" s="19">
        <v>0.19</v>
      </c>
      <c r="K640" s="19">
        <v>0.03</v>
      </c>
      <c r="L640" s="19">
        <v>0</v>
      </c>
      <c r="M640" s="19">
        <v>0</v>
      </c>
      <c r="N640" s="19">
        <v>0</v>
      </c>
      <c r="O640" s="19">
        <v>0</v>
      </c>
      <c r="P640" s="19">
        <v>0.03</v>
      </c>
      <c r="Q640" s="19">
        <v>0.05</v>
      </c>
      <c r="R640" s="13">
        <v>0.36</v>
      </c>
      <c r="S640" s="12" t="s">
        <v>1289</v>
      </c>
    </row>
    <row r="641" spans="1:19" ht="12.75">
      <c r="A641" t="s">
        <v>515</v>
      </c>
      <c r="B641" t="s">
        <v>516</v>
      </c>
      <c r="C641" s="11" t="s">
        <v>575</v>
      </c>
      <c r="D641" s="11" t="s">
        <v>601</v>
      </c>
      <c r="E641" s="22">
        <v>0</v>
      </c>
      <c r="F641" s="19">
        <v>1.3</v>
      </c>
      <c r="G641" s="19">
        <v>1.42</v>
      </c>
      <c r="H641" s="19">
        <v>1.64</v>
      </c>
      <c r="I641" s="19">
        <v>1.93</v>
      </c>
      <c r="J641" s="19">
        <v>6.62</v>
      </c>
      <c r="K641" s="19">
        <v>3.68</v>
      </c>
      <c r="L641" s="19">
        <v>3.66</v>
      </c>
      <c r="M641" s="19">
        <v>1.91</v>
      </c>
      <c r="N641" s="19">
        <v>1.27</v>
      </c>
      <c r="O641" s="19">
        <v>0.69</v>
      </c>
      <c r="P641" s="19">
        <v>0.65</v>
      </c>
      <c r="Q641" s="19">
        <v>0.71</v>
      </c>
      <c r="R641" s="13">
        <v>38</v>
      </c>
      <c r="S641" s="12" t="s">
        <v>1289</v>
      </c>
    </row>
    <row r="642" spans="1:19" ht="12.75">
      <c r="A642" t="s">
        <v>517</v>
      </c>
      <c r="B642" t="s">
        <v>518</v>
      </c>
      <c r="C642" s="11" t="s">
        <v>575</v>
      </c>
      <c r="D642" s="11" t="s">
        <v>606</v>
      </c>
      <c r="E642" s="22"/>
      <c r="F642" s="19">
        <v>46.9</v>
      </c>
      <c r="G642" s="19">
        <v>46.9</v>
      </c>
      <c r="H642" s="19">
        <v>46.9</v>
      </c>
      <c r="I642" s="19">
        <v>46.9</v>
      </c>
      <c r="J642" s="19">
        <v>46</v>
      </c>
      <c r="K642" s="19">
        <v>46</v>
      </c>
      <c r="L642" s="19">
        <v>46</v>
      </c>
      <c r="M642" s="19">
        <v>46</v>
      </c>
      <c r="N642" s="19">
        <v>46</v>
      </c>
      <c r="O642" s="19">
        <v>46.9</v>
      </c>
      <c r="P642" s="19">
        <v>46.9</v>
      </c>
      <c r="Q642" s="19">
        <v>46.9</v>
      </c>
      <c r="R642" s="13">
        <v>46.9</v>
      </c>
      <c r="S642" s="12" t="s">
        <v>547</v>
      </c>
    </row>
    <row r="643" spans="1:19" ht="12.75">
      <c r="A643" t="s">
        <v>519</v>
      </c>
      <c r="B643" t="s">
        <v>520</v>
      </c>
      <c r="C643" s="11" t="s">
        <v>575</v>
      </c>
      <c r="D643" s="11" t="s">
        <v>579</v>
      </c>
      <c r="E643" s="22">
        <v>0</v>
      </c>
      <c r="F643" s="19">
        <v>0</v>
      </c>
      <c r="G643" s="19">
        <v>0.04</v>
      </c>
      <c r="H643" s="19">
        <v>0.1</v>
      </c>
      <c r="I643" s="19">
        <v>0</v>
      </c>
      <c r="J643" s="19">
        <v>0.37</v>
      </c>
      <c r="K643" s="19">
        <v>0.44</v>
      </c>
      <c r="L643" s="19">
        <v>0.63</v>
      </c>
      <c r="M643" s="19">
        <v>0.6</v>
      </c>
      <c r="N643" s="19">
        <v>0.44</v>
      </c>
      <c r="O643" s="19">
        <v>0.11</v>
      </c>
      <c r="P643" s="19">
        <v>0.04</v>
      </c>
      <c r="Q643" s="19">
        <v>0</v>
      </c>
      <c r="R643" s="13">
        <v>2.5</v>
      </c>
      <c r="S643" s="12" t="s">
        <v>1289</v>
      </c>
    </row>
    <row r="644" spans="1:19" ht="12.75">
      <c r="A644" t="s">
        <v>521</v>
      </c>
      <c r="B644" t="s">
        <v>522</v>
      </c>
      <c r="C644" s="11" t="s">
        <v>575</v>
      </c>
      <c r="D644" s="11" t="s">
        <v>606</v>
      </c>
      <c r="E644" s="22">
        <v>47.98</v>
      </c>
      <c r="F644" s="19">
        <v>0</v>
      </c>
      <c r="G644" s="19">
        <v>0</v>
      </c>
      <c r="H644" s="19">
        <v>0</v>
      </c>
      <c r="I644" s="19">
        <v>0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19">
        <v>0</v>
      </c>
      <c r="P644" s="19">
        <v>0</v>
      </c>
      <c r="Q644" s="19">
        <v>0</v>
      </c>
      <c r="R644" s="13">
        <v>63</v>
      </c>
      <c r="S644" s="12" t="s">
        <v>1289</v>
      </c>
    </row>
    <row r="645" spans="1:19" ht="12.75">
      <c r="A645" t="s">
        <v>523</v>
      </c>
      <c r="B645" t="s">
        <v>524</v>
      </c>
      <c r="C645" s="11" t="s">
        <v>575</v>
      </c>
      <c r="D645" s="11" t="s">
        <v>606</v>
      </c>
      <c r="E645" s="22">
        <v>3</v>
      </c>
      <c r="F645" s="19">
        <v>0</v>
      </c>
      <c r="G645" s="19">
        <v>0</v>
      </c>
      <c r="H645" s="19">
        <v>0</v>
      </c>
      <c r="I645" s="19">
        <v>0</v>
      </c>
      <c r="J645" s="19">
        <v>0</v>
      </c>
      <c r="K645" s="19">
        <v>0</v>
      </c>
      <c r="L645" s="19">
        <v>0</v>
      </c>
      <c r="M645" s="19">
        <v>0</v>
      </c>
      <c r="N645" s="19">
        <v>0</v>
      </c>
      <c r="O645" s="19">
        <v>0</v>
      </c>
      <c r="P645" s="19">
        <v>0</v>
      </c>
      <c r="Q645" s="19">
        <v>0</v>
      </c>
      <c r="R645" s="13">
        <v>3</v>
      </c>
      <c r="S645" s="12" t="s">
        <v>1289</v>
      </c>
    </row>
    <row r="646" spans="1:19" ht="12.75">
      <c r="A646" t="s">
        <v>525</v>
      </c>
      <c r="B646" t="s">
        <v>526</v>
      </c>
      <c r="C646" s="11" t="s">
        <v>575</v>
      </c>
      <c r="D646" s="11" t="s">
        <v>637</v>
      </c>
      <c r="E646" s="22">
        <v>43.58</v>
      </c>
      <c r="F646" s="19">
        <v>0</v>
      </c>
      <c r="G646" s="19">
        <v>0</v>
      </c>
      <c r="H646" s="19">
        <v>0</v>
      </c>
      <c r="I646" s="19">
        <v>0</v>
      </c>
      <c r="J646" s="19">
        <v>0</v>
      </c>
      <c r="K646" s="19">
        <v>0</v>
      </c>
      <c r="L646" s="19">
        <v>0</v>
      </c>
      <c r="M646" s="19">
        <v>0</v>
      </c>
      <c r="N646" s="19">
        <v>0</v>
      </c>
      <c r="O646" s="19">
        <v>0</v>
      </c>
      <c r="P646" s="19">
        <v>0</v>
      </c>
      <c r="Q646" s="19">
        <v>0</v>
      </c>
      <c r="R646" s="13">
        <v>57.2</v>
      </c>
      <c r="S646" s="12" t="s">
        <v>1289</v>
      </c>
    </row>
    <row r="647" spans="1:19" ht="12.75">
      <c r="A647" t="s">
        <v>527</v>
      </c>
      <c r="B647" t="s">
        <v>528</v>
      </c>
      <c r="C647" s="11" t="s">
        <v>575</v>
      </c>
      <c r="D647" s="11" t="s">
        <v>637</v>
      </c>
      <c r="E647" s="15">
        <v>46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3">
        <v>46</v>
      </c>
      <c r="S647" s="12" t="s">
        <v>547</v>
      </c>
    </row>
    <row r="648" spans="1:19" ht="12.75">
      <c r="A648" t="s">
        <v>529</v>
      </c>
      <c r="B648" t="s">
        <v>530</v>
      </c>
      <c r="C648" s="11" t="s">
        <v>575</v>
      </c>
      <c r="D648" s="11" t="s">
        <v>601</v>
      </c>
      <c r="E648" s="15">
        <v>0</v>
      </c>
      <c r="F648" s="19">
        <v>0.03</v>
      </c>
      <c r="G648" s="19">
        <v>0.24</v>
      </c>
      <c r="H648" s="19">
        <v>0.41</v>
      </c>
      <c r="I648" s="19">
        <v>0.52</v>
      </c>
      <c r="J648" s="19">
        <v>1.58</v>
      </c>
      <c r="K648" s="19">
        <v>1.52</v>
      </c>
      <c r="L648" s="19">
        <v>1.77</v>
      </c>
      <c r="M648" s="19">
        <v>1.3</v>
      </c>
      <c r="N648" s="19">
        <v>0.44</v>
      </c>
      <c r="O648" s="19">
        <v>0.21</v>
      </c>
      <c r="P648" s="19">
        <v>0.03</v>
      </c>
      <c r="Q648" s="19">
        <v>0</v>
      </c>
      <c r="R648" s="13">
        <v>17.1</v>
      </c>
      <c r="S648" s="12" t="s">
        <v>1289</v>
      </c>
    </row>
    <row r="651" spans="1:2" ht="12.75">
      <c r="A651" s="11"/>
      <c r="B651" s="11"/>
    </row>
    <row r="652" spans="1:2" ht="12.75">
      <c r="A652" s="11"/>
      <c r="B652" s="11"/>
    </row>
    <row r="653" spans="1:2" ht="12.75">
      <c r="A653" s="11"/>
      <c r="B653" s="11"/>
    </row>
    <row r="654" spans="1:2" ht="12.75">
      <c r="A654" s="11"/>
      <c r="B654" s="11"/>
    </row>
    <row r="655" spans="1:2" ht="12.75">
      <c r="A655" s="11"/>
      <c r="B655" s="11"/>
    </row>
    <row r="656" spans="1:2" ht="12.75">
      <c r="A656" s="11"/>
      <c r="B656" s="11"/>
    </row>
    <row r="657" spans="1:2" ht="12.75">
      <c r="A657" s="11"/>
      <c r="B657" s="11"/>
    </row>
  </sheetData>
  <sheetProtection/>
  <autoFilter ref="A2:T2"/>
  <mergeCells count="1">
    <mergeCell ref="E1:Q1"/>
  </mergeCells>
  <printOptions gridLines="1" horizontalCentered="1"/>
  <pageMargins left="0.18" right="0.17" top="0.54" bottom="0.59" header="0.23" footer="0.23"/>
  <pageSetup fitToHeight="16" fitToWidth="1" horizontalDpi="600" verticalDpi="600" orientation="landscape" scale="69" r:id="rId4"/>
  <headerFooter alignWithMargins="0">
    <oddHeader>&amp;C&amp;A</oddHeader>
    <oddFooter xml:space="preserve">&amp;LPage &amp;P of &amp;N&amp;CCAISO Public 2010 NQC Posting&amp;R&amp;D  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9.421875" style="0" customWidth="1"/>
    <col min="2" max="2" width="41.57421875" style="0" customWidth="1"/>
    <col min="3" max="3" width="10.28125" style="0" customWidth="1"/>
    <col min="4" max="4" width="13.8515625" style="0" bestFit="1" customWidth="1"/>
    <col min="5" max="16" width="6.57421875" style="3" customWidth="1"/>
    <col min="17" max="17" width="6.57421875" style="0" customWidth="1"/>
  </cols>
  <sheetData>
    <row r="1" spans="1:17" ht="12.75">
      <c r="A1" s="1" t="s">
        <v>555</v>
      </c>
      <c r="B1" s="1" t="s">
        <v>556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  <c r="H1" s="1" t="s">
        <v>562</v>
      </c>
      <c r="I1" s="1" t="s">
        <v>563</v>
      </c>
      <c r="J1" s="1" t="s">
        <v>564</v>
      </c>
      <c r="K1" s="1" t="s">
        <v>565</v>
      </c>
      <c r="L1" s="1" t="s">
        <v>566</v>
      </c>
      <c r="M1" s="1" t="s">
        <v>567</v>
      </c>
      <c r="N1" s="1" t="s">
        <v>568</v>
      </c>
      <c r="O1" s="1" t="s">
        <v>569</v>
      </c>
      <c r="P1" s="1" t="s">
        <v>570</v>
      </c>
      <c r="Q1" s="1" t="s">
        <v>571</v>
      </c>
    </row>
    <row r="2" spans="1:17" ht="12.75">
      <c r="A2" t="s">
        <v>550</v>
      </c>
      <c r="B2" t="s">
        <v>551</v>
      </c>
      <c r="C2" t="s">
        <v>575</v>
      </c>
      <c r="D2" s="2" t="s">
        <v>601</v>
      </c>
      <c r="E2"/>
      <c r="F2" s="3">
        <v>98</v>
      </c>
      <c r="G2" s="3">
        <v>98</v>
      </c>
      <c r="H2" s="3">
        <v>98</v>
      </c>
      <c r="I2" s="3">
        <v>98</v>
      </c>
      <c r="J2" s="3">
        <v>98</v>
      </c>
      <c r="K2" s="3">
        <v>98</v>
      </c>
      <c r="L2" s="3">
        <v>98</v>
      </c>
      <c r="M2" s="3">
        <v>98</v>
      </c>
      <c r="N2" s="3">
        <v>98</v>
      </c>
      <c r="O2" s="3">
        <v>98</v>
      </c>
      <c r="P2" s="3">
        <v>98</v>
      </c>
      <c r="Q2" s="3">
        <v>98</v>
      </c>
    </row>
    <row r="4" spans="1:18" ht="12.75">
      <c r="A4" t="s">
        <v>1134</v>
      </c>
      <c r="B4" t="s">
        <v>553</v>
      </c>
      <c r="C4" t="s">
        <v>584</v>
      </c>
      <c r="D4" t="s">
        <v>585</v>
      </c>
      <c r="E4"/>
      <c r="F4">
        <v>336.66</v>
      </c>
      <c r="G4">
        <v>336.66</v>
      </c>
      <c r="H4">
        <v>336.66</v>
      </c>
      <c r="I4">
        <v>336.66</v>
      </c>
      <c r="J4">
        <v>336.66</v>
      </c>
      <c r="K4">
        <v>336.66</v>
      </c>
      <c r="L4">
        <v>336.66</v>
      </c>
      <c r="M4">
        <v>336.66</v>
      </c>
      <c r="N4">
        <v>336.66</v>
      </c>
      <c r="O4">
        <v>336.66</v>
      </c>
      <c r="P4">
        <v>336.66</v>
      </c>
      <c r="Q4">
        <v>336.66</v>
      </c>
      <c r="R4" t="s">
        <v>572</v>
      </c>
    </row>
    <row r="6" spans="1:17" ht="12.75">
      <c r="A6" t="s">
        <v>659</v>
      </c>
      <c r="B6" t="s">
        <v>660</v>
      </c>
      <c r="C6" t="s">
        <v>584</v>
      </c>
      <c r="D6" s="18" t="s">
        <v>674</v>
      </c>
      <c r="F6">
        <v>573</v>
      </c>
      <c r="G6">
        <v>573</v>
      </c>
      <c r="H6">
        <v>573</v>
      </c>
      <c r="I6">
        <v>573</v>
      </c>
      <c r="J6">
        <v>573</v>
      </c>
      <c r="K6">
        <v>573</v>
      </c>
      <c r="L6">
        <v>573</v>
      </c>
      <c r="M6">
        <v>573</v>
      </c>
      <c r="N6">
        <v>573</v>
      </c>
      <c r="O6">
        <v>573</v>
      </c>
      <c r="P6">
        <v>573</v>
      </c>
      <c r="Q6">
        <v>573</v>
      </c>
    </row>
    <row r="8" spans="1:17" ht="12.75">
      <c r="A8" t="s">
        <v>651</v>
      </c>
      <c r="B8" t="s">
        <v>652</v>
      </c>
      <c r="C8" t="s">
        <v>584</v>
      </c>
      <c r="D8" s="18" t="s">
        <v>674</v>
      </c>
      <c r="E8" s="18"/>
      <c r="F8">
        <v>3.6</v>
      </c>
      <c r="G8">
        <v>3.6</v>
      </c>
      <c r="H8">
        <v>3.6</v>
      </c>
      <c r="I8">
        <v>3.6</v>
      </c>
      <c r="J8">
        <v>3.6</v>
      </c>
      <c r="K8">
        <v>3.6</v>
      </c>
      <c r="L8">
        <v>3.6</v>
      </c>
      <c r="M8">
        <v>3.6</v>
      </c>
      <c r="N8">
        <v>3.6</v>
      </c>
      <c r="O8">
        <v>3.6</v>
      </c>
      <c r="P8">
        <v>3.6</v>
      </c>
      <c r="Q8">
        <v>3.6</v>
      </c>
    </row>
    <row r="9" spans="5:16" ht="12.75">
      <c r="E9" s="18"/>
      <c r="F9"/>
      <c r="G9"/>
      <c r="H9"/>
      <c r="I9"/>
      <c r="J9"/>
      <c r="K9"/>
      <c r="L9"/>
      <c r="M9"/>
      <c r="N9"/>
      <c r="O9"/>
      <c r="P9"/>
    </row>
    <row r="10" spans="1:17" ht="12.75">
      <c r="A10" t="s">
        <v>653</v>
      </c>
      <c r="B10" t="s">
        <v>654</v>
      </c>
      <c r="C10" t="s">
        <v>584</v>
      </c>
      <c r="D10" s="18" t="s">
        <v>674</v>
      </c>
      <c r="E10" s="18"/>
      <c r="F10">
        <v>5.48</v>
      </c>
      <c r="G10">
        <v>5.48</v>
      </c>
      <c r="H10">
        <v>5.48</v>
      </c>
      <c r="I10">
        <v>5.48</v>
      </c>
      <c r="J10">
        <v>5.48</v>
      </c>
      <c r="K10">
        <v>5.48</v>
      </c>
      <c r="L10">
        <v>5.48</v>
      </c>
      <c r="M10">
        <v>5.48</v>
      </c>
      <c r="N10">
        <v>5.48</v>
      </c>
      <c r="O10">
        <v>5.48</v>
      </c>
      <c r="P10">
        <v>5.48</v>
      </c>
      <c r="Q10">
        <v>5.48</v>
      </c>
    </row>
    <row r="11" spans="5:16" ht="12.75">
      <c r="E11" s="18"/>
      <c r="F11"/>
      <c r="G11"/>
      <c r="H11"/>
      <c r="I11"/>
      <c r="J11"/>
      <c r="K11"/>
      <c r="L11"/>
      <c r="M11"/>
      <c r="N11"/>
      <c r="O11"/>
      <c r="P11"/>
    </row>
    <row r="12" spans="1:17" ht="12.75">
      <c r="A12" t="s">
        <v>657</v>
      </c>
      <c r="B12" t="s">
        <v>658</v>
      </c>
      <c r="C12" t="s">
        <v>584</v>
      </c>
      <c r="D12" s="18" t="s">
        <v>674</v>
      </c>
      <c r="E12" s="18"/>
      <c r="F12">
        <v>5.7</v>
      </c>
      <c r="G12">
        <v>5.7</v>
      </c>
      <c r="H12">
        <v>5.7</v>
      </c>
      <c r="I12">
        <v>5.7</v>
      </c>
      <c r="J12">
        <v>5.7</v>
      </c>
      <c r="K12">
        <v>5.7</v>
      </c>
      <c r="L12">
        <v>5.7</v>
      </c>
      <c r="M12">
        <v>5.7</v>
      </c>
      <c r="N12">
        <v>5.7</v>
      </c>
      <c r="O12">
        <v>5.7</v>
      </c>
      <c r="P12">
        <v>5.7</v>
      </c>
      <c r="Q12">
        <v>5.7</v>
      </c>
    </row>
    <row r="13" spans="5:16" ht="12.75">
      <c r="E13" s="18"/>
      <c r="F13"/>
      <c r="G13"/>
      <c r="H13"/>
      <c r="I13"/>
      <c r="J13"/>
      <c r="K13"/>
      <c r="L13"/>
      <c r="M13"/>
      <c r="N13"/>
      <c r="O13"/>
      <c r="P13"/>
    </row>
    <row r="14" spans="1:17" ht="12.75">
      <c r="A14" t="s">
        <v>655</v>
      </c>
      <c r="B14" t="s">
        <v>656</v>
      </c>
      <c r="C14" t="s">
        <v>584</v>
      </c>
      <c r="D14" s="18" t="s">
        <v>674</v>
      </c>
      <c r="E14" s="18"/>
      <c r="F14">
        <v>1.4</v>
      </c>
      <c r="G14">
        <v>1.4</v>
      </c>
      <c r="H14">
        <v>1.4</v>
      </c>
      <c r="I14">
        <v>1.4</v>
      </c>
      <c r="J14">
        <v>1.4</v>
      </c>
      <c r="K14">
        <v>1.4</v>
      </c>
      <c r="L14">
        <v>1.4</v>
      </c>
      <c r="M14">
        <v>1.4</v>
      </c>
      <c r="N14">
        <v>1.4</v>
      </c>
      <c r="O14">
        <v>1.4</v>
      </c>
      <c r="P14">
        <v>1.4</v>
      </c>
      <c r="Q14">
        <v>1.4</v>
      </c>
    </row>
    <row r="16" spans="1:17" ht="12.75">
      <c r="A16" t="s">
        <v>1313</v>
      </c>
      <c r="B16" t="s">
        <v>1312</v>
      </c>
      <c r="C16" t="s">
        <v>584</v>
      </c>
      <c r="D16" s="18" t="s">
        <v>674</v>
      </c>
      <c r="F16">
        <v>94</v>
      </c>
      <c r="G16">
        <v>94</v>
      </c>
      <c r="H16">
        <v>94</v>
      </c>
      <c r="I16">
        <v>94</v>
      </c>
      <c r="J16">
        <v>94</v>
      </c>
      <c r="K16">
        <v>94</v>
      </c>
      <c r="L16">
        <v>94</v>
      </c>
      <c r="M16">
        <v>94</v>
      </c>
      <c r="N16">
        <v>94</v>
      </c>
      <c r="O16">
        <v>94</v>
      </c>
      <c r="P16">
        <v>94</v>
      </c>
      <c r="Q16">
        <v>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NQC Final list</dc:title>
  <dc:subject>2010 NQC Final list</dc:subject>
  <dc:creator>Gratas Sparnauskas</dc:creator>
  <cp:keywords/>
  <dc:description>2010 NQC Final list</dc:description>
  <cp:lastModifiedBy>Gratas Sparnauskas</cp:lastModifiedBy>
  <cp:lastPrinted>2009-08-28T14:45:15Z</cp:lastPrinted>
  <dcterms:created xsi:type="dcterms:W3CDTF">2009-06-17T17:22:35Z</dcterms:created>
  <dcterms:modified xsi:type="dcterms:W3CDTF">2009-09-23T01:50:13Z</dcterms:modified>
  <cp:category/>
  <cp:version/>
  <cp:contentType/>
  <cp:contentStatus/>
</cp:coreProperties>
</file>