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efs\Documents\"/>
    </mc:Choice>
  </mc:AlternateContent>
  <xr:revisionPtr revIDLastSave="0" documentId="8_{C0A4AC93-61BB-4F56-8EE7-64CE051C8100}" xr6:coauthVersionLast="47" xr6:coauthVersionMax="47" xr10:uidLastSave="{00000000-0000-0000-0000-000000000000}"/>
  <bookViews>
    <workbookView xWindow="-120" yWindow="-120" windowWidth="29040" windowHeight="15840" xr2:uid="{BCE5CD7D-A83A-4C2F-96FB-9280B3E702F6}"/>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17" i="1" l="1"/>
  <c r="K391" i="1"/>
  <c r="K390" i="1"/>
  <c r="K389" i="1"/>
  <c r="K388" i="1"/>
  <c r="K387" i="1"/>
  <c r="K386" i="1"/>
  <c r="K385" i="1"/>
  <c r="K384" i="1"/>
  <c r="K383" i="1"/>
  <c r="K382" i="1"/>
  <c r="K381" i="1"/>
  <c r="K380" i="1"/>
  <c r="K379" i="1"/>
  <c r="K378" i="1"/>
  <c r="K377" i="1"/>
  <c r="K376" i="1"/>
  <c r="K375" i="1"/>
  <c r="K374" i="1"/>
  <c r="K373" i="1"/>
  <c r="K372" i="1"/>
  <c r="K371" i="1"/>
  <c r="K370" i="1"/>
  <c r="K369" i="1"/>
  <c r="K368" i="1"/>
  <c r="K367" i="1"/>
  <c r="K366" i="1"/>
  <c r="K365" i="1"/>
  <c r="K364" i="1"/>
  <c r="K363" i="1"/>
  <c r="K362" i="1"/>
  <c r="K361" i="1"/>
  <c r="K360" i="1"/>
  <c r="K359" i="1"/>
  <c r="K358" i="1"/>
  <c r="K357" i="1"/>
  <c r="K356" i="1"/>
  <c r="K355" i="1"/>
  <c r="K346" i="1"/>
  <c r="K345" i="1"/>
  <c r="K344" i="1"/>
  <c r="K343" i="1"/>
  <c r="K342" i="1"/>
  <c r="K341" i="1"/>
  <c r="K340" i="1"/>
  <c r="K339" i="1"/>
  <c r="K338" i="1"/>
  <c r="K337" i="1"/>
  <c r="K336" i="1"/>
  <c r="K351" i="1"/>
  <c r="K350" i="1"/>
  <c r="K349" i="1"/>
  <c r="K348" i="1"/>
  <c r="K347" i="1"/>
  <c r="K335" i="1"/>
  <c r="K318" i="1"/>
  <c r="K354" i="1"/>
  <c r="K353" i="1"/>
  <c r="K352" i="1"/>
  <c r="K334" i="1"/>
  <c r="K333" i="1"/>
  <c r="K332" i="1"/>
  <c r="K331" i="1"/>
  <c r="K330" i="1"/>
  <c r="K329" i="1"/>
  <c r="K328" i="1"/>
  <c r="K327" i="1"/>
  <c r="K326" i="1"/>
  <c r="K325" i="1"/>
  <c r="K324" i="1"/>
  <c r="K323" i="1"/>
  <c r="K322" i="1"/>
  <c r="K321" i="1"/>
  <c r="K320" i="1"/>
  <c r="K319" i="1"/>
  <c r="K316" i="1"/>
  <c r="K315" i="1"/>
  <c r="K1" i="1"/>
  <c r="K314" i="1"/>
  <c r="K290" i="1"/>
  <c r="K260" i="1"/>
  <c r="K259" i="1"/>
  <c r="K313" i="1"/>
  <c r="K312" i="1"/>
  <c r="K311" i="1"/>
  <c r="K310" i="1"/>
  <c r="K309" i="1"/>
  <c r="K308" i="1"/>
  <c r="K307" i="1"/>
  <c r="K306" i="1"/>
  <c r="K305" i="1"/>
  <c r="K304" i="1"/>
  <c r="K303" i="1"/>
  <c r="K302" i="1"/>
  <c r="K301" i="1"/>
  <c r="K300" i="1"/>
  <c r="K299" i="1"/>
  <c r="K298" i="1"/>
  <c r="K297" i="1"/>
  <c r="K296" i="1"/>
  <c r="K295" i="1"/>
  <c r="K294" i="1"/>
  <c r="K293" i="1"/>
  <c r="K292" i="1"/>
  <c r="K291" i="1"/>
  <c r="K289" i="1"/>
  <c r="K288" i="1"/>
  <c r="K287" i="1"/>
  <c r="K286" i="1"/>
  <c r="K285" i="1"/>
  <c r="K284" i="1"/>
  <c r="K283" i="1"/>
  <c r="K282" i="1"/>
  <c r="K281" i="1"/>
  <c r="K280" i="1"/>
  <c r="K279" i="1"/>
  <c r="K278" i="1"/>
  <c r="K268" i="1"/>
  <c r="K277" i="1"/>
  <c r="K276" i="1"/>
  <c r="K275" i="1"/>
  <c r="K274" i="1"/>
  <c r="K273" i="1"/>
  <c r="K272" i="1"/>
  <c r="K271" i="1"/>
  <c r="K270" i="1"/>
  <c r="K269" i="1"/>
  <c r="K267" i="1"/>
  <c r="K266" i="1"/>
  <c r="K265" i="1"/>
  <c r="K264" i="1"/>
  <c r="K263" i="1"/>
  <c r="K262" i="1"/>
  <c r="K261" i="1"/>
  <c r="K258" i="1"/>
  <c r="K257" i="1"/>
  <c r="K256" i="1"/>
  <c r="K255" i="1"/>
  <c r="K254" i="1"/>
  <c r="K253" i="1"/>
  <c r="K252" i="1"/>
  <c r="K251" i="1"/>
  <c r="K250" i="1"/>
  <c r="K249" i="1"/>
  <c r="K248" i="1"/>
  <c r="K247" i="1"/>
  <c r="K153" i="1"/>
  <c r="K151" i="1"/>
  <c r="K148" i="1"/>
  <c r="K146" i="1"/>
  <c r="K246" i="1"/>
  <c r="K245" i="1"/>
  <c r="K244" i="1"/>
  <c r="K243" i="1"/>
  <c r="K242" i="1"/>
  <c r="K241" i="1"/>
  <c r="K240" i="1"/>
  <c r="K239" i="1"/>
  <c r="K238" i="1"/>
  <c r="K237" i="1"/>
  <c r="K236" i="1"/>
  <c r="K235" i="1"/>
  <c r="K234" i="1"/>
  <c r="K233" i="1"/>
  <c r="K232" i="1"/>
  <c r="K220" i="1"/>
  <c r="K210" i="1"/>
  <c r="K179" i="1"/>
  <c r="K231" i="1"/>
  <c r="K230" i="1"/>
  <c r="K228" i="1"/>
  <c r="K227" i="1"/>
  <c r="K226" i="1"/>
  <c r="K225" i="1"/>
  <c r="K224" i="1"/>
  <c r="K223" i="1"/>
  <c r="K222" i="1"/>
  <c r="K221" i="1"/>
  <c r="K219" i="1"/>
  <c r="K218" i="1"/>
  <c r="K217" i="1"/>
  <c r="K216" i="1"/>
  <c r="K215" i="1"/>
  <c r="K214" i="1"/>
  <c r="K213" i="1"/>
  <c r="K212" i="1"/>
  <c r="K211" i="1"/>
  <c r="K209" i="1"/>
  <c r="K208" i="1"/>
  <c r="K207" i="1"/>
  <c r="K206" i="1"/>
  <c r="K205" i="1"/>
  <c r="K204" i="1"/>
  <c r="K203" i="1"/>
  <c r="K202" i="1"/>
  <c r="K201" i="1"/>
  <c r="K199" i="1"/>
  <c r="K198" i="1"/>
  <c r="K197" i="1"/>
  <c r="K196" i="1"/>
  <c r="K195" i="1"/>
  <c r="K194" i="1"/>
  <c r="K193" i="1"/>
  <c r="K192" i="1"/>
  <c r="K191" i="1"/>
  <c r="K190" i="1"/>
  <c r="K189" i="1"/>
  <c r="K188" i="1"/>
  <c r="K186" i="1"/>
  <c r="K185" i="1"/>
  <c r="K184" i="1"/>
  <c r="K183" i="1"/>
  <c r="K182" i="1"/>
  <c r="K181" i="1"/>
  <c r="K180" i="1"/>
  <c r="K178" i="1"/>
  <c r="K177" i="1"/>
  <c r="K176" i="1"/>
  <c r="K175" i="1"/>
  <c r="K174" i="1"/>
  <c r="K173" i="1"/>
  <c r="K172" i="1"/>
  <c r="K171" i="1"/>
  <c r="K170" i="1"/>
  <c r="K169" i="1"/>
  <c r="K161" i="1"/>
  <c r="K152" i="1"/>
  <c r="K147" i="1" l="1"/>
  <c r="K126" i="1"/>
  <c r="K47" i="1"/>
  <c r="K46" i="1"/>
  <c r="K14" i="1"/>
  <c r="K6" i="1"/>
  <c r="K2" i="1" l="1"/>
  <c r="K3" i="1"/>
  <c r="K4" i="1"/>
  <c r="K5" i="1"/>
  <c r="K7" i="1"/>
  <c r="K8" i="1"/>
  <c r="K9" i="1"/>
  <c r="K10" i="1"/>
  <c r="K11" i="1"/>
  <c r="K12" i="1"/>
  <c r="K13"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7" i="1"/>
  <c r="K128" i="1"/>
  <c r="K129" i="1"/>
  <c r="K130" i="1"/>
  <c r="K131" i="1"/>
  <c r="K132" i="1"/>
  <c r="K133" i="1"/>
  <c r="K134" i="1"/>
  <c r="K135" i="1"/>
  <c r="K136" i="1"/>
  <c r="K137" i="1"/>
  <c r="K138" i="1"/>
  <c r="K139" i="1"/>
  <c r="K140" i="1"/>
  <c r="K141" i="1"/>
  <c r="K142" i="1"/>
  <c r="K143" i="1"/>
  <c r="K144" i="1"/>
  <c r="K145" i="1"/>
  <c r="K149" i="1"/>
  <c r="K150" i="1"/>
  <c r="K154" i="1"/>
  <c r="K155" i="1"/>
  <c r="K156" i="1"/>
  <c r="K157" i="1"/>
  <c r="K158" i="1"/>
  <c r="K159" i="1"/>
  <c r="K160" i="1"/>
  <c r="K162" i="1"/>
  <c r="K163" i="1"/>
  <c r="K164" i="1"/>
  <c r="K165" i="1"/>
  <c r="K166" i="1"/>
  <c r="K167" i="1"/>
  <c r="K168" i="1"/>
</calcChain>
</file>

<file path=xl/sharedStrings.xml><?xml version="1.0" encoding="utf-8"?>
<sst xmlns="http://schemas.openxmlformats.org/spreadsheetml/2006/main" count="2743" uniqueCount="778">
  <si>
    <t>COUNTY</t>
  </si>
  <si>
    <t>MONTH/
DAY/
YEAR</t>
  </si>
  <si>
    <t>LSHS#</t>
  </si>
  <si>
    <t>LSHS Segment
MP(begin-end)</t>
  </si>
  <si>
    <t>PRIMARY RAILROAD</t>
  </si>
  <si>
    <t>DIVISION</t>
  </si>
  <si>
    <t>STATION</t>
  </si>
  <si>
    <t>MILEPOST</t>
  </si>
  <si>
    <t>EQUIPMENT
DAMAGE ($)</t>
  </si>
  <si>
    <t>TRACK
DAMAGE ($)</t>
  </si>
  <si>
    <t>CAUSE
CODE</t>
  </si>
  <si>
    <t>TOTAL
INJURED</t>
  </si>
  <si>
    <t>TOTAL
FATALITIES</t>
  </si>
  <si>
    <t>RAIL CARS
DAMAGED</t>
  </si>
  <si>
    <t>INCIDENT#: NARRATIVE OF ACCIDENT</t>
  </si>
  <si>
    <t>SACRAMENTO</t>
  </si>
  <si>
    <t>NA</t>
  </si>
  <si>
    <t>UP</t>
  </si>
  <si>
    <t>MARTINEZ</t>
  </si>
  <si>
    <t xml:space="preserve"> </t>
  </si>
  <si>
    <t>T221</t>
  </si>
  <si>
    <t>RIVERSIDE</t>
  </si>
  <si>
    <t>BNSF</t>
  </si>
  <si>
    <t>SAN BERNARDINO</t>
  </si>
  <si>
    <t>T110</t>
  </si>
  <si>
    <t>KERN</t>
  </si>
  <si>
    <t>MOJAVE</t>
  </si>
  <si>
    <t>M501</t>
  </si>
  <si>
    <t>T210</t>
  </si>
  <si>
    <t>LOS ANGELES</t>
  </si>
  <si>
    <t>STANISLAUS</t>
  </si>
  <si>
    <t>STOCKTON</t>
  </si>
  <si>
    <t>T202</t>
  </si>
  <si>
    <t>SCAX</t>
  </si>
  <si>
    <t>T314</t>
  </si>
  <si>
    <t>ALHAMBRA</t>
  </si>
  <si>
    <t>H702</t>
  </si>
  <si>
    <t>TRC</t>
  </si>
  <si>
    <t>TRONA</t>
  </si>
  <si>
    <t>MET</t>
  </si>
  <si>
    <t>MODESTO</t>
  </si>
  <si>
    <t>ALAMEDA</t>
  </si>
  <si>
    <t>H307</t>
  </si>
  <si>
    <t>BLOOMINGTON</t>
  </si>
  <si>
    <t>H303</t>
  </si>
  <si>
    <t>TRACY</t>
  </si>
  <si>
    <t>FRESNO</t>
  </si>
  <si>
    <t>BAKERSFIELD</t>
  </si>
  <si>
    <t>ORANGE</t>
  </si>
  <si>
    <t>CAJON</t>
  </si>
  <si>
    <t>PLACER</t>
  </si>
  <si>
    <t>ATK</t>
  </si>
  <si>
    <t>H704</t>
  </si>
  <si>
    <t>PLUMAS</t>
  </si>
  <si>
    <t>T109</t>
  </si>
  <si>
    <t>H607</t>
  </si>
  <si>
    <t>SERA</t>
  </si>
  <si>
    <t>335.0-359.9</t>
  </si>
  <si>
    <t>H503</t>
  </si>
  <si>
    <t>IMPERIAL</t>
  </si>
  <si>
    <t>MIRA LOMA</t>
  </si>
  <si>
    <t>H505</t>
  </si>
  <si>
    <t>H514</t>
  </si>
  <si>
    <t>T207</t>
  </si>
  <si>
    <t>T102</t>
  </si>
  <si>
    <t>LOS NIETOS</t>
  </si>
  <si>
    <t>S011</t>
  </si>
  <si>
    <t>SOLANO</t>
  </si>
  <si>
    <t>HARBOR</t>
  </si>
  <si>
    <t>CONTRA COSTA</t>
  </si>
  <si>
    <t>T319</t>
  </si>
  <si>
    <t>M201</t>
  </si>
  <si>
    <t>M404</t>
  </si>
  <si>
    <t>NEEDLES</t>
  </si>
  <si>
    <t>M105</t>
  </si>
  <si>
    <t>M411</t>
  </si>
  <si>
    <t>T206</t>
  </si>
  <si>
    <t>H306</t>
  </si>
  <si>
    <t>H703</t>
  </si>
  <si>
    <t>SJVR</t>
  </si>
  <si>
    <t>H522</t>
  </si>
  <si>
    <t>NILES</t>
  </si>
  <si>
    <t>E61C</t>
  </si>
  <si>
    <t>VENTURA</t>
  </si>
  <si>
    <t>SISKIYOU</t>
  </si>
  <si>
    <t>BLACK BUTTE</t>
  </si>
  <si>
    <t>H519</t>
  </si>
  <si>
    <t>SAN PEDRO</t>
  </si>
  <si>
    <t>H506</t>
  </si>
  <si>
    <t>M405</t>
  </si>
  <si>
    <t>SAN JOAQUIN</t>
  </si>
  <si>
    <t>H601</t>
  </si>
  <si>
    <t>T205</t>
  </si>
  <si>
    <t>ROSEVILLE</t>
  </si>
  <si>
    <t>E67C</t>
  </si>
  <si>
    <t>T113</t>
  </si>
  <si>
    <t>EL SEGUNDO</t>
  </si>
  <si>
    <t>H523</t>
  </si>
  <si>
    <t>CADIZ</t>
  </si>
  <si>
    <t>M101</t>
  </si>
  <si>
    <t>OAKLAND</t>
  </si>
  <si>
    <t>BARSTOW</t>
  </si>
  <si>
    <t>FRENCH CAMP</t>
  </si>
  <si>
    <t>TEHACHAPI</t>
  </si>
  <si>
    <t>ONTARIO</t>
  </si>
  <si>
    <t>H995</t>
  </si>
  <si>
    <t>CARSON</t>
  </si>
  <si>
    <t>T001</t>
  </si>
  <si>
    <t>E34C</t>
  </si>
  <si>
    <t>VALLEY</t>
  </si>
  <si>
    <t>H525</t>
  </si>
  <si>
    <t>CANYON</t>
  </si>
  <si>
    <t>COLTON</t>
  </si>
  <si>
    <t>TULARE</t>
  </si>
  <si>
    <t>SAN GABRIEL</t>
  </si>
  <si>
    <t>FONTANA</t>
  </si>
  <si>
    <t>E68C</t>
  </si>
  <si>
    <t>T402</t>
  </si>
  <si>
    <t>CIMA</t>
  </si>
  <si>
    <t>LUDLOW</t>
  </si>
  <si>
    <t>DOLORES</t>
  </si>
  <si>
    <t>ANAHEIM</t>
  </si>
  <si>
    <t>H605</t>
  </si>
  <si>
    <t>YERMO</t>
  </si>
  <si>
    <t>T311</t>
  </si>
  <si>
    <t>ANTELOPE</t>
  </si>
  <si>
    <t>T220</t>
  </si>
  <si>
    <t>BENICIA</t>
  </si>
  <si>
    <t xml:space="preserve">LOS ANGELES </t>
  </si>
  <si>
    <t>CCT</t>
  </si>
  <si>
    <t>E44C</t>
  </si>
  <si>
    <t>E59C</t>
  </si>
  <si>
    <t xml:space="preserve">OAKLAND </t>
  </si>
  <si>
    <t>H511</t>
  </si>
  <si>
    <t>LONG BEACH</t>
  </si>
  <si>
    <t>SANTA CLARA</t>
  </si>
  <si>
    <t>SAN JOSE</t>
  </si>
  <si>
    <t>VERNON</t>
  </si>
  <si>
    <t>VAN NUYS</t>
  </si>
  <si>
    <t>DIXON SPUR</t>
  </si>
  <si>
    <t>INDUSTRY</t>
  </si>
  <si>
    <t>T303</t>
  </si>
  <si>
    <t>T111</t>
  </si>
  <si>
    <t>PHL</t>
  </si>
  <si>
    <t xml:space="preserve">NILES </t>
  </si>
  <si>
    <r>
      <rPr>
        <b/>
        <sz val="10"/>
        <rFont val="Calibri"/>
        <family val="2"/>
        <scheme val="minor"/>
      </rPr>
      <t>0118RS040</t>
    </r>
    <r>
      <rPr>
        <sz val="10"/>
        <rFont val="Calibri"/>
        <family val="2"/>
        <scheme val="minor"/>
      </rPr>
      <t xml:space="preserve"> - MECHANICAL EMPLOYEES WITHIN THE CONFINES OF THE OAKLAND DIESEL SHOP HAD JOB BRIEFING TO MOVE 3 UNITS OUT OF TRACK 8 TO TRACK 6.  DURING THE MOVE THEY HAD RUN THROUGH A SWITCH AND SUBSEQUENTLY MADE A REVERSE MOVE DERAILING THE UP8026. </t>
    </r>
  </si>
  <si>
    <t>HUGHSON</t>
  </si>
  <si>
    <t>M202</t>
  </si>
  <si>
    <r>
      <rPr>
        <b/>
        <sz val="10"/>
        <rFont val="Calibri"/>
        <family val="2"/>
        <scheme val="minor"/>
      </rPr>
      <t xml:space="preserve">CA0218104  </t>
    </r>
    <r>
      <rPr>
        <sz val="10"/>
        <rFont val="Calibri"/>
        <family val="2"/>
        <scheme val="minor"/>
      </rPr>
      <t xml:space="preserve">-  H-BARSTO1-09 DERAILED 32 RAILCARS WHILE TRANSITIONING FROM SINGLE MAIN TRACK ONTO SIDING TRACK DUE TO LOAD FELL FROM RAILCAR. NO HAZARDOUS MATERIALS WERE RELEASED.   </t>
    </r>
  </si>
  <si>
    <r>
      <rPr>
        <b/>
        <sz val="10"/>
        <rFont val="Calibri"/>
        <family val="2"/>
        <scheme val="minor"/>
      </rPr>
      <t>CA218113</t>
    </r>
    <r>
      <rPr>
        <sz val="10"/>
        <rFont val="Calibri"/>
        <family val="2"/>
        <scheme val="minor"/>
      </rPr>
      <t xml:space="preserve"> - H-MODBAR1-16 DERAILED 6 RAILCARS WHILE TRAVERSING FOREIGN UP SINGLE MAIN TRACK DUE TO TRACK BROKER RAIL. NO HAZARDOUS MATERIALS WERE RELEASED.</t>
    </r>
  </si>
  <si>
    <t>COLFAX</t>
  </si>
  <si>
    <t>322.1-332.6</t>
  </si>
  <si>
    <t>DUNSMUIR</t>
  </si>
  <si>
    <t>S006</t>
  </si>
  <si>
    <t>YOLO</t>
  </si>
  <si>
    <t>W. SACRAMENTO</t>
  </si>
  <si>
    <t xml:space="preserve">CONTRA COSTA </t>
  </si>
  <si>
    <t>ARZC</t>
  </si>
  <si>
    <t>TEHAMA</t>
  </si>
  <si>
    <t>COTTONWOOD</t>
  </si>
  <si>
    <t>433C</t>
  </si>
  <si>
    <t>COMMERCE</t>
  </si>
  <si>
    <t>SAN BENARDINO</t>
  </si>
  <si>
    <t>VICTORVILLE</t>
  </si>
  <si>
    <r>
      <rPr>
        <b/>
        <sz val="10"/>
        <rFont val="Calibri"/>
        <family val="2"/>
        <scheme val="minor"/>
      </rPr>
      <t>CA0618110</t>
    </r>
    <r>
      <rPr>
        <sz val="10"/>
        <rFont val="Calibri"/>
        <family val="2"/>
        <scheme val="minor"/>
      </rPr>
      <t xml:space="preserve"> H-BARWCL1-18 DERAILED 1 RAILCAR WHILE SHOVING YARD TRACK 8291 DUE TO FAILURE TO CONTROL SHOVE MOVE IN TURN RUNNING THROUGH WHEEL STOPS AT END OF TRACK.  NO HAZARDOUS MATERIALS WERE RELEASED.        </t>
    </r>
  </si>
  <si>
    <t>MADERA</t>
  </si>
  <si>
    <t>T399</t>
  </si>
  <si>
    <t>CALIENTE</t>
  </si>
  <si>
    <t>E05C</t>
  </si>
  <si>
    <t>LA MIRADA</t>
  </si>
  <si>
    <t>WILMINGTON</t>
  </si>
  <si>
    <t>H518</t>
  </si>
  <si>
    <t>SHAFTER</t>
  </si>
  <si>
    <t>H599</t>
  </si>
  <si>
    <t xml:space="preserve">TIDEWATER IND </t>
  </si>
  <si>
    <t>CERES</t>
  </si>
  <si>
    <t>E10L</t>
  </si>
  <si>
    <t>53.0-68.0</t>
  </si>
  <si>
    <t>E68L</t>
  </si>
  <si>
    <r>
      <rPr>
        <b/>
        <sz val="10"/>
        <rFont val="Calibri"/>
        <family val="2"/>
        <scheme val="minor"/>
      </rPr>
      <t>CA0818108</t>
    </r>
    <r>
      <rPr>
        <sz val="10"/>
        <rFont val="Calibri"/>
        <family val="2"/>
        <scheme val="minor"/>
      </rPr>
      <t xml:space="preserve"> H-BARLAC1-20 DERAILED 1 LOCOMOTIVE AND 15 RAILCARS WHILE TRAVERSING MAIN 3 TRACK DUE TO LOCOMOTIVE LOOSE WHEEL. APPROXIMATELY 1000 GALLONS OF DIESEL FUEL WERE RELEASED.                                                                        
</t>
    </r>
  </si>
  <si>
    <t>MCFARLAND</t>
  </si>
  <si>
    <t xml:space="preserve">NEEDLES </t>
  </si>
  <si>
    <t>E46C</t>
  </si>
  <si>
    <t>EXETER</t>
  </si>
  <si>
    <t>M504</t>
  </si>
  <si>
    <t>E64C</t>
  </si>
  <si>
    <t xml:space="preserve">DOLORES IND </t>
  </si>
  <si>
    <t>CORONA</t>
  </si>
  <si>
    <t>M502</t>
  </si>
  <si>
    <t>WHITTIER</t>
  </si>
  <si>
    <t>T304</t>
  </si>
  <si>
    <t>CHINO HILLS</t>
  </si>
  <si>
    <t>T308</t>
  </si>
  <si>
    <t>KEENE</t>
  </si>
  <si>
    <t>E00C</t>
  </si>
  <si>
    <t>ROWLAND HEIGHTS</t>
  </si>
  <si>
    <t>PARAMOUNT</t>
  </si>
  <si>
    <t>H399</t>
  </si>
  <si>
    <t>N/A</t>
  </si>
  <si>
    <t>TSWS</t>
  </si>
  <si>
    <t>BLOOMIINGTON</t>
  </si>
  <si>
    <t>T002</t>
  </si>
  <si>
    <t>PCMZ</t>
  </si>
  <si>
    <t>SAN DIEGO</t>
  </si>
  <si>
    <t>NCTC</t>
  </si>
  <si>
    <t>OCEANSIDE</t>
  </si>
  <si>
    <r>
      <rPr>
        <b/>
        <sz val="10"/>
        <rFont val="Calibri"/>
        <family val="2"/>
        <scheme val="minor"/>
      </rPr>
      <t>20190226A</t>
    </r>
    <r>
      <rPr>
        <sz val="10"/>
        <rFont val="Calibri"/>
        <family val="2"/>
        <scheme val="minor"/>
      </rPr>
      <t xml:space="preserve"> DH 152 WAS IN THE PROCESS OF SHOVING EQUIPMENT BACK INTO CEMOF AFTER UNLOADING PASSENGERS AT SAN JOSE DIRIDON STATION.  DURING THE SHOVE MOVE AT 5 MPH, ENGINEER NOTICED SOMETHING WRONG AND NOTIFIED CREW TO CHECK THE CARS OUT AND BROUGHT TRAIN TO A STOP. CREW INSPECTED AND DISCOVERED CARS 164 AND 179 WERE ON THE GROUND ON "B" ENDS OF BOTH EQUIPMENT. CREW NOTIFIED DISPATCHER AND SECURED CARS.   </t>
    </r>
    <r>
      <rPr>
        <b/>
        <sz val="10"/>
        <rFont val="Calibri"/>
        <family val="2"/>
        <scheme val="minor"/>
      </rPr>
      <t xml:space="preserve">      </t>
    </r>
  </si>
  <si>
    <t>NEVADA</t>
  </si>
  <si>
    <t>SODA SPRINGS</t>
  </si>
  <si>
    <r>
      <rPr>
        <b/>
        <sz val="10"/>
        <rFont val="Calibri"/>
        <family val="2"/>
        <scheme val="minor"/>
      </rPr>
      <t>0219NC060</t>
    </r>
    <r>
      <rPr>
        <sz val="10"/>
        <rFont val="Calibri"/>
        <family val="2"/>
        <scheme val="minor"/>
      </rPr>
      <t xml:space="preserve"> 3WTKTKF-26, SECOND LOCOMOTIVE UP605, HAD ONE AXLE LIFTED OFF OF THE RAIL IN PROCESS OF FLANGING IN HEAVY SNOW CONDITIONS
DUE TO SNOW PACK.                                                                                                       </t>
    </r>
  </si>
  <si>
    <r>
      <rPr>
        <b/>
        <sz val="10"/>
        <rFont val="Calibri"/>
        <family val="2"/>
        <scheme val="minor"/>
      </rPr>
      <t>0319NC024</t>
    </r>
    <r>
      <rPr>
        <sz val="10"/>
        <rFont val="Calibri"/>
        <family val="2"/>
        <scheme val="minor"/>
      </rPr>
      <t xml:space="preserve"> THE YOZ60R-16 DERAILED SEVEN CARS IN THE UPRIGHT POSITION WHILE TRAVERSING OVER THE 700 LEAD.  THERE WERE NO INJURIES IN VOLVED.                                                                                                                   </t>
    </r>
  </si>
  <si>
    <r>
      <rPr>
        <b/>
        <sz val="10"/>
        <rFont val="Calibri"/>
        <family val="2"/>
        <scheme val="minor"/>
      </rPr>
      <t>0319ST036</t>
    </r>
    <r>
      <rPr>
        <sz val="10"/>
        <rFont val="Calibri"/>
        <family val="2"/>
        <scheme val="minor"/>
      </rPr>
      <t xml:space="preserve">  THE YWC43R-15 WAS BUILDING A TRAIN WHEN THEY STARTED PULLING OUT OF TRACK 27 WHEN A HEAVY CAR CLIMBED THE RAIL AND FELL 
IN, CAUSING A 5 CAR DERAILMENT. </t>
    </r>
  </si>
  <si>
    <t>S102</t>
  </si>
  <si>
    <r>
      <rPr>
        <b/>
        <sz val="10"/>
        <rFont val="Calibri"/>
        <family val="2"/>
        <scheme val="minor"/>
      </rPr>
      <t xml:space="preserve">0319ST038 </t>
    </r>
    <r>
      <rPr>
        <sz val="10"/>
        <rFont val="Calibri"/>
        <family val="2"/>
        <scheme val="minor"/>
      </rPr>
      <t xml:space="preserve"> DURING NORMAL HUMP OPERATIONS THE YWC42R-16 WAS HUMPING TRACK 207.  A PORTION OF THE CUT OF CARS BROKE AWAY (BROKEN KNUCKLE) AND ROLLED INTO TRACK 19 CAUSING 9 CARS TO DERAIL.  CAUSE WAS DUE TO LOSS OF RCL COMMUNICATION WITH THE REMOTE TRANSMITTER AND LOCOMOTIVE UPY833.      </t>
    </r>
    <r>
      <rPr>
        <b/>
        <sz val="10"/>
        <rFont val="Calibri"/>
        <family val="2"/>
        <scheme val="minor"/>
      </rPr>
      <t xml:space="preserve">      </t>
    </r>
  </si>
  <si>
    <t>BELL</t>
  </si>
  <si>
    <t>XCCC</t>
  </si>
  <si>
    <t>EL CENTRO</t>
  </si>
  <si>
    <t xml:space="preserve">FOWLER </t>
  </si>
  <si>
    <t>BUENA PARK</t>
  </si>
  <si>
    <r>
      <rPr>
        <b/>
        <sz val="10"/>
        <rFont val="Calibri"/>
        <family val="2"/>
        <scheme val="minor"/>
      </rPr>
      <t>CA0319114</t>
    </r>
    <r>
      <rPr>
        <sz val="10"/>
        <rFont val="Calibri"/>
        <family val="2"/>
        <scheme val="minor"/>
      </rPr>
      <t xml:space="preserve"> B-PHXLAC4-26 DERAILED 2 LOCOMOTIVES WHILE PULLING INTO YARD TRACK 112 DUE TO FAILURE TO COMPLY WITH RESTRICTED SPEED IN-
TURN RUNNING OVER A DERAIL. NO HAZARDOUS MATERIALS WERE RELEASED.     </t>
    </r>
  </si>
  <si>
    <r>
      <rPr>
        <b/>
        <sz val="10"/>
        <color theme="1"/>
        <rFont val="Calibri"/>
        <family val="2"/>
        <scheme val="minor"/>
      </rPr>
      <t>CAS0319116</t>
    </r>
    <r>
      <rPr>
        <sz val="10"/>
        <color theme="1"/>
        <rFont val="Calibri"/>
        <family val="2"/>
        <scheme val="minor"/>
      </rPr>
      <t xml:space="preserve"> H-LACBAR1-29 DERAILED 1 RAILCAR WHILE TRAVERSING YARD TRACK 6801 DUE TO CROSS LEVEL OF TRACK IRREGULAR. NO HAZARDOUS MATERIALS WERE RELEASED.  </t>
    </r>
  </si>
  <si>
    <t>H993</t>
  </si>
  <si>
    <t>LATHROP</t>
  </si>
  <si>
    <t>DANBY</t>
  </si>
  <si>
    <t>QUINCY</t>
  </si>
  <si>
    <t>M505</t>
  </si>
  <si>
    <r>
      <rPr>
        <b/>
        <sz val="10"/>
        <rFont val="Calibri"/>
        <family val="2"/>
        <scheme val="minor"/>
      </rPr>
      <t>8402019002</t>
    </r>
    <r>
      <rPr>
        <sz val="10"/>
        <rFont val="Calibri"/>
        <family val="2"/>
        <scheme val="minor"/>
      </rPr>
      <t xml:space="preserve">  CONDUCTOR TRAINEE LINED SWITCH WHILE EQUIPMENT WAS ROLLING OVER THE SWITCH.  </t>
    </r>
  </si>
  <si>
    <r>
      <rPr>
        <b/>
        <sz val="10"/>
        <rFont val="Calibri"/>
        <family val="2"/>
        <scheme val="minor"/>
      </rPr>
      <t>0149ST044</t>
    </r>
    <r>
      <rPr>
        <sz val="10"/>
        <rFont val="Calibri"/>
        <family val="2"/>
        <scheme val="minor"/>
      </rPr>
      <t xml:space="preserve">  ZSCLC-20 WAS SHOVING TRAIN INTO MISSION ROAD 10 WHEN THEY DERAILED A SPIN CAR.  CAUSE WAS FOUND TO BE A GAPPED SWITCH ON
THE 111/112 SWITCH.               </t>
    </r>
  </si>
  <si>
    <r>
      <t xml:space="preserve">CA0419108 </t>
    </r>
    <r>
      <rPr>
        <sz val="10"/>
        <rFont val="Calibri"/>
        <family val="2"/>
        <scheme val="minor"/>
      </rPr>
      <t xml:space="preserve">Z-WSPNBY8-25 DERAILED 1 RAILCAR WHILE SHOVING YARD TRACK 306 DUE TO FAILURE TO CONTROL SHOVE MOVE IN TURN RUNNING OVER A
DERAIL. NO HAZARDOUS MATERIALS WERE RELEASED.   </t>
    </r>
  </si>
  <si>
    <r>
      <rPr>
        <b/>
        <sz val="10"/>
        <rFont val="Calibri"/>
        <family val="2"/>
        <scheme val="minor"/>
      </rPr>
      <t>0419ST064</t>
    </r>
    <r>
      <rPr>
        <sz val="10"/>
        <rFont val="Calibri"/>
        <family val="2"/>
        <scheme val="minor"/>
      </rPr>
      <t xml:space="preserve"> MWCNP-28 WAS PUTTING TRAIN TOGETHER IN TRACK #313.  WHILE PROTECTING THE SHOVE, THE TRAIN RAN THROUGH A TRAILING POINTS WITCH IN A WESTWARD DIRECTION AND THEN PULLED EAST DERAILING 3 CARS THAT IMPACTED CARS ON ADJACENT TRACK THAT ALSO DERAILED.                                                                                                        </t>
    </r>
  </si>
  <si>
    <r>
      <rPr>
        <b/>
        <sz val="10"/>
        <rFont val="Calibri"/>
        <family val="2"/>
        <scheme val="minor"/>
      </rPr>
      <t>0519ST005</t>
    </r>
    <r>
      <rPr>
        <sz val="10"/>
        <rFont val="Calibri"/>
        <family val="2"/>
        <scheme val="minor"/>
      </rPr>
      <t xml:space="preserve">  CREW WAS COMING BACK FROM ZONE OFF HUNTINGTON PARK LEAD SHOVING TOWARDS SAN PEDRO SUB MAIN.  RCL OPERATOR 2 PROTECTED TH
E CROSSINGS AS THE TRAIN WENT OVER THE DERAIL.  HE THEN STOPPED AT THE DERAIL AND UNLOCKED IT.  THE TRAIN WAS STILL TRAVERSING THE DERAIL.  RCL OPERATOR 2 LINED IT UNDERNEATH THE TRAIN.  THIS CAUSED 1 ENGINE UPY2747 TO DERAIL AND DAMAGE 12/700 SWTICH.  NO INJURIES.  </t>
    </r>
  </si>
  <si>
    <r>
      <rPr>
        <b/>
        <sz val="10"/>
        <rFont val="Calibri"/>
        <family val="2"/>
        <scheme val="minor"/>
      </rPr>
      <t>0519ST008</t>
    </r>
    <r>
      <rPr>
        <sz val="10"/>
        <rFont val="Calibri"/>
        <family val="2"/>
        <scheme val="minor"/>
      </rPr>
      <t xml:space="preserve">  MWCRV-02, DERAILED ON MAIN LINE AT MP356 DUE HEAD END TO RUN OUT, DERAILING 3 CARS.                                                                </t>
    </r>
  </si>
  <si>
    <r>
      <rPr>
        <b/>
        <sz val="10"/>
        <rFont val="Calibri"/>
        <family val="2"/>
        <scheme val="minor"/>
      </rPr>
      <t xml:space="preserve">CA0519107 </t>
    </r>
    <r>
      <rPr>
        <sz val="10"/>
        <rFont val="Calibri"/>
        <family val="2"/>
        <scheme val="minor"/>
      </rPr>
      <t xml:space="preserve"> S BARMEM1 03A SUBJECT TO EXCESSIVE BUFF FORCES WHILE STOPPING FOR WHEEL SLIP INDICATION ON DP LOCO, RESULTING IN THE DER
AILMENT OF 8 CARS (5 MTY'S/3 LOADS). NO HAZARDOUS MATERIALS WERE RELEASED.         </t>
    </r>
    <r>
      <rPr>
        <b/>
        <sz val="10"/>
        <rFont val="Calibri"/>
        <family val="2"/>
        <scheme val="minor"/>
      </rPr>
      <t xml:space="preserve"> </t>
    </r>
  </si>
  <si>
    <r>
      <rPr>
        <b/>
        <sz val="10"/>
        <rFont val="Calibri"/>
        <family val="2"/>
        <scheme val="minor"/>
      </rPr>
      <t xml:space="preserve">0519ST012 </t>
    </r>
    <r>
      <rPr>
        <sz val="10"/>
        <rFont val="Calibri"/>
        <family val="2"/>
        <scheme val="minor"/>
      </rPr>
      <t xml:space="preserve">LOH45-04 FAILED TO LINE AND CHECK TRACK 4 SWITCH BEFORE SHOVING.  THEY CHECKED TRACK 5 THINKING IT WAS TRACK 4 AND STARTED THE SHOVE EAST TOWARDS TRACK 120.  AFTER COUPLING ONTO A CUT OF CARS IN TRACK 120, THEY STARTED THE MOVE WESTWARD AND DERAILED 4 CARS.     </t>
    </r>
    <r>
      <rPr>
        <b/>
        <sz val="10"/>
        <rFont val="Calibri"/>
        <family val="2"/>
        <scheme val="minor"/>
      </rPr>
      <t xml:space="preserve">      </t>
    </r>
  </si>
  <si>
    <r>
      <rPr>
        <b/>
        <sz val="10"/>
        <color theme="1"/>
        <rFont val="Calibri"/>
        <family val="2"/>
        <scheme val="minor"/>
      </rPr>
      <t>20190513A</t>
    </r>
    <r>
      <rPr>
        <sz val="10"/>
        <color theme="1"/>
        <rFont val="Calibri"/>
        <family val="2"/>
        <scheme val="minor"/>
      </rPr>
      <t xml:space="preserve"> CALTRAIN 324 WAS TRAVELING SOUTH ON MT-2 AND EXPERIENCED A DERAILMENT AT OR AROUND M.P. 46.6 CAUSING DAMAGE TO MAIN TRACK AND SWITCHES. THE FIRST SET OF TRUCKS ON CAB CAR 4000 APPEAR TO HAVE TRAVERSED THE OUTSIDE THE RAIL CAUSING THE DAMAGE . THE TRAIN WAS WORKING AN APPROACH SIGNAL, TRAVELING APPROXIMATELY 15 MPH THROUGH THE AREA AND LINED INTO DEPOT TRACK # 4. </t>
    </r>
  </si>
  <si>
    <t>232.1-319.2</t>
  </si>
  <si>
    <r>
      <rPr>
        <b/>
        <sz val="10"/>
        <rFont val="Calibri"/>
        <family val="2"/>
        <scheme val="minor"/>
      </rPr>
      <t xml:space="preserve">0519NC019 </t>
    </r>
    <r>
      <rPr>
        <sz val="10"/>
        <rFont val="Calibri"/>
        <family val="2"/>
        <scheme val="minor"/>
      </rPr>
      <t xml:space="preserve">BNSF TRAIN QKDBCJ-09, LEAD LOCOMOTIVE BNSF7965, WAS TRAVELING WEST BOUND ON THE MAIN TRACK WHEN AT M.P. 278.96 CAR UELX3
0327, LEADING SET OF TRUCKS A END OF THE CAR HOPPED OFF THE TRACKS AND WAS DRAGGED FOR A LITTLE OVER A MILE.  THE TRAIN 
FINALLY WENT INTO EMERGENCY AT M.P. 277.7, EAST PAXTON.    </t>
    </r>
  </si>
  <si>
    <t>E51C</t>
  </si>
  <si>
    <t>53.0 - 68.0</t>
  </si>
  <si>
    <r>
      <rPr>
        <b/>
        <sz val="10"/>
        <rFont val="Calibri"/>
        <family val="2"/>
        <scheme val="minor"/>
      </rPr>
      <t xml:space="preserve">2015051901 </t>
    </r>
    <r>
      <rPr>
        <sz val="10"/>
        <rFont val="Calibri"/>
        <family val="2"/>
        <scheme val="minor"/>
      </rPr>
      <t xml:space="preserve">CREW WAS SHOVING TICTF, CONDUCTOR STATED SHOVE 50 CARS WHEN ENGINER FELT RSISTANCE IN TRAIN. ENGINEER INSPECTED AND FOUN
D DERAILED CARS. FOUND WORN FLANGE ON FIRST DERAILED CAR.  </t>
    </r>
  </si>
  <si>
    <t>NATIONAL CITY</t>
  </si>
  <si>
    <t>ASH HILL</t>
  </si>
  <si>
    <t>MODOC</t>
  </si>
  <si>
    <t>GOOS</t>
  </si>
  <si>
    <t>ALTURAS</t>
  </si>
  <si>
    <t>T101</t>
  </si>
  <si>
    <t>LODI</t>
  </si>
  <si>
    <t>H310</t>
  </si>
  <si>
    <r>
      <rPr>
        <b/>
        <sz val="10"/>
        <rFont val="Calibri"/>
        <family val="2"/>
        <scheme val="minor"/>
      </rPr>
      <t>0619LA005</t>
    </r>
    <r>
      <rPr>
        <sz val="10"/>
        <rFont val="Calibri"/>
        <family val="2"/>
        <scheme val="minor"/>
      </rPr>
      <t xml:space="preserve">  MNPWCX-02 STOPPED THEIR TRAIN TO RECHARGE THEIR BRAKE PIPE.  AFTER STOPPING AND RELEASING THE AIRBRAKE, THE ENGINEER WAS HOLDING THE TRAIN WITH ENGINE BRAKES AND NOTCH 3 POWER.  AFTER 1 MINUTE, THE TRAIN WENT INTO EMGERGENCY.  WHEN THE AIR  BRAKES WERE RELEASED ON THE STOPPED TRAIN, THE AIR BRAKE SYSYTEM RELEASED LOW TO HIGH DUE TO THE DESIGN OF THE AIR BRAKE SYSTEM.  THIS CAUSED A NATURAL RUN-IN DUE TO THE GRADE.  THE FORCE OF THE RUN-IN CAUSED THE ARMN933920 TO DERAIL.</t>
    </r>
  </si>
  <si>
    <r>
      <rPr>
        <b/>
        <sz val="10"/>
        <rFont val="Calibri"/>
        <family val="2"/>
        <scheme val="minor"/>
      </rPr>
      <t xml:space="preserve">CA0619117   </t>
    </r>
    <r>
      <rPr>
        <sz val="10"/>
        <rFont val="Calibri"/>
        <family val="2"/>
        <scheme val="minor"/>
      </rPr>
      <t>MECHANICAL EMPLOYEES DERAILED 1 LOCOMOTIVE WHILE OPERATING LIGHT LOCOMOTIVE IN YARD TRACK 1810 DUE TO FAILURE TO CONTROL
SHOVE MOVE IN TURN RUNNING THROUGH AN IMPROPERLY LINED DERAIL. NO HAZARDOUS MATERIALS WERE RELEASED.</t>
    </r>
    <r>
      <rPr>
        <b/>
        <sz val="10"/>
        <rFont val="Calibri"/>
        <family val="2"/>
        <scheme val="minor"/>
      </rPr>
      <t xml:space="preserve">         </t>
    </r>
  </si>
  <si>
    <r>
      <rPr>
        <b/>
        <sz val="10"/>
        <rFont val="Calibri"/>
        <family val="2"/>
        <scheme val="minor"/>
      </rPr>
      <t>0619LA043</t>
    </r>
    <r>
      <rPr>
        <sz val="10"/>
        <rFont val="Calibri"/>
        <family val="2"/>
        <scheme val="minor"/>
      </rPr>
      <t xml:space="preserve">   YWC21R-30 WAS HUMPING CARS DOWN THE HUMP LEAD AND A SWITCH WAS LINED UNDERNEATH TWO CARS CAUSING THEM TO DERAIL PAST THE
SWITCH IN A ZIG ZAG DIRECTION.  SWITCHES ARE CONTROLLED BY THE HUMP COMPUTER.                                                                                                                 </t>
    </r>
  </si>
  <si>
    <r>
      <rPr>
        <b/>
        <sz val="10"/>
        <rFont val="Calibri"/>
        <family val="2"/>
        <scheme val="minor"/>
      </rPr>
      <t xml:space="preserve">CA0719101 </t>
    </r>
    <r>
      <rPr>
        <sz val="10"/>
        <rFont val="Calibri"/>
        <family val="2"/>
        <scheme val="minor"/>
      </rPr>
      <t xml:space="preserve"> Y-SDG3311-30 DERAILED 8 RAILCARS WHILE SHOVING YARD TRACK 7941 DUE TO EXCESSIVE AUTOMATIC BRAKING CAUSING SLACK ACTION. 
NO HAZARDOUS MATERIALS WERE RELEASED.                                                                                   </t>
    </r>
  </si>
  <si>
    <r>
      <rPr>
        <b/>
        <sz val="10"/>
        <rFont val="Calibri"/>
        <family val="2"/>
        <scheme val="minor"/>
      </rPr>
      <t xml:space="preserve">CA0719102  </t>
    </r>
    <r>
      <rPr>
        <sz val="10"/>
        <rFont val="Calibri"/>
        <family val="2"/>
        <scheme val="minor"/>
      </rPr>
      <t xml:space="preserve">H-BELBAR1-02 DERAILED 1 RAILCAR WHILE TRAVERSING MAIN 1 TRACK DUE TO INTERACTION OF LATERAL/VERTICAL FORCES, TRAIN WAS S
TOPPED BY A DETECTOR. NO HAZARDOUS MATERIALS WERE RELEASED. #13 ASH HILL AND #16 COUNTY SAN BERNARDINO CONFIRMED CORRECT     </t>
    </r>
    <r>
      <rPr>
        <b/>
        <sz val="10"/>
        <rFont val="Calibri"/>
        <family val="2"/>
        <scheme val="minor"/>
      </rPr>
      <t xml:space="preserve">      </t>
    </r>
  </si>
  <si>
    <r>
      <rPr>
        <b/>
        <sz val="10"/>
        <rFont val="Calibri"/>
        <family val="2"/>
        <scheme val="minor"/>
      </rPr>
      <t xml:space="preserve">0719LA001 </t>
    </r>
    <r>
      <rPr>
        <sz val="10"/>
        <rFont val="Calibri"/>
        <family val="2"/>
        <scheme val="minor"/>
      </rPr>
      <t xml:space="preserve"> A SWITCHMAN AND A TRAINEE WERE DOUBLING OUT TRACKS FOR THE MWCRVB. THEY DOUBLED 3 TRACK, 54, 50 &amp; 51, TOGETHER AND STARTED PULLING EAST THROUGH THE DIAMOND LANE. THE TRAINEE WAS IN CONTROL OF THE BOX AND THE SWITCHMAN WAS STANDING ON POINT BESIDE HIM. AS THEY APPROACHED THE SWITCH LEADING ONTO THE LADDER, THE TRAINEE CALLED THE LINE UP GOOD, BUT THE SWITCHMAN REALIZED THAT THE LINE UP WAS BAD, SO HE INSTRUCTED THE TRAINEE TO STOP THE TRAIN. THE TRAINEE PLUGGED IT. ONCE THE TRAIN STOPPED, THE SWITCHMAN GOT DOWN AND LINED THE SWITCH AND STARTED PULLING EAST THROUGH THE LADDER. THEY WERE TOLD TO BRING THE TRAIN TO A STOP BECAUSE THEY DERAILED. </t>
    </r>
  </si>
  <si>
    <r>
      <t xml:space="preserve">CA0719114 </t>
    </r>
    <r>
      <rPr>
        <sz val="10"/>
        <color theme="1"/>
        <rFont val="Calibri"/>
        <family val="2"/>
        <scheme val="minor"/>
      </rPr>
      <t>H-BARBAK1-30 DERAILED 2 RAILCARS WHILE SHOVING YARD TRACK 1210 DUE TO EXCESSIVE SLACK ACTION. NO HAZARDOUS MATERIALS WERE RELEASED.</t>
    </r>
  </si>
  <si>
    <r>
      <t xml:space="preserve">0719LA014 </t>
    </r>
    <r>
      <rPr>
        <sz val="10"/>
        <color theme="1"/>
        <rFont val="Calibri"/>
        <family val="2"/>
        <scheme val="minor"/>
      </rPr>
      <t xml:space="preserve">THE YWC35R-23 COUPLED BOWL 5 AND STARTED PULLING THE TRACK OUT WHEN THE SECOND AND THIRD CAR (ETTX715244 &amp; TTGX963937) DERAILED. THERE WAS A DRAWBAR BETWEEN THE RAILS THAT WAS THE CAUSE OF THE DERAILMENT.       </t>
    </r>
    <r>
      <rPr>
        <b/>
        <sz val="10"/>
        <color theme="1"/>
        <rFont val="Calibri"/>
        <family val="2"/>
        <scheme val="minor"/>
      </rPr>
      <t xml:space="preserve">                             </t>
    </r>
  </si>
  <si>
    <r>
      <t xml:space="preserve">0719LA020 </t>
    </r>
    <r>
      <rPr>
        <sz val="10"/>
        <color theme="1"/>
        <rFont val="Calibri"/>
        <family val="2"/>
        <scheme val="minor"/>
      </rPr>
      <t xml:space="preserve">TRAIN ISILBX-26 TRAVELED WEST DOWN 906 ONTO THE YARD LEAD AND THEN SHOVED 22 CARS EAST UP TRACK 908. LEAD TRUCK ON 2ND LOCOMOTIVE AND TRAILING TRUCKS ON 1ST LOCOMOTIVE IN CONSIST DERAILED ON SWITCH. 21 CARS AND 2.5 LOCOMOTIVES TRAVERSED THE 905 SWITCH BEFORE LEAD UNITS DERAILED. SWITCH WAS NOT RAN THROUGH AND SHOWED TO BE LINED FOR MOVEMENT THROUGH TIR. THIS IS A HIGH TRANSIENT AREA AND IT'S BELIEVED THE SWITCH WAS THROWN BY A TRESPASSER, BUT THERE IS NO VIDEO EVIDENCE.       </t>
    </r>
  </si>
  <si>
    <r>
      <t>1 L</t>
    </r>
    <r>
      <rPr>
        <sz val="10"/>
        <color theme="1"/>
        <rFont val="Calibri"/>
        <family val="2"/>
        <scheme val="minor"/>
      </rPr>
      <t xml:space="preserve">VPZ OUTBOUND WAS TRAVELING WEST TO INTERCHANGE, THEY ENCOUNTERED CROSS LEVEL AT MP 462 CAUSING A WATER TANKER USAX 1415 7R TO SLASH, ALLOWING THE REAR TRUCK TO WALK UP AND OVER THE RAIL.     </t>
    </r>
  </si>
  <si>
    <r>
      <rPr>
        <b/>
        <sz val="10"/>
        <color theme="1"/>
        <rFont val="Calibri"/>
        <family val="2"/>
        <scheme val="minor"/>
      </rPr>
      <t xml:space="preserve">0819LA005 </t>
    </r>
    <r>
      <rPr>
        <sz val="10"/>
        <color theme="1"/>
        <rFont val="Calibri"/>
        <family val="2"/>
        <scheme val="minor"/>
      </rPr>
      <t xml:space="preserve">TRAIN MPDWC-02 TRAVELLING SOUTHBOUND OPERATING IN RUN 8 WITH NO AIR SET, DERAILED 2 CARS, LINES 20 AND 21 FROM THE REAR DPU'S. CAUSE WAS DRAFT GEAR/MECHANISM BROKEN OR DEFECTIVE. CAR TTGX704326 FRA DEFECT HOME SHOP FOR REPAIR. THIS WAS AN INTERCHANGE CAR FROM BNSF RAILROAD THAT WSA NOT PROPERLY BRACED FOR TRANSIT. </t>
    </r>
  </si>
  <si>
    <r>
      <rPr>
        <b/>
        <sz val="10"/>
        <color theme="1"/>
        <rFont val="Calibri"/>
        <family val="2"/>
        <scheme val="minor"/>
      </rPr>
      <t>DRCV081419</t>
    </r>
    <r>
      <rPr>
        <sz val="10"/>
        <color theme="1"/>
        <rFont val="Calibri"/>
        <family val="2"/>
        <scheme val="minor"/>
      </rPr>
      <t xml:space="preserve"> THE CREW WAS SWITCHING OUT CARS TO GO TO SPOT. WHILE SWITCHING THEY KICKED THREE CARS TOWARDS THE BRANCH MAIN AND WENT TO THE EAST JCT TRACK AND WAS PULLING IT OUT TO SWITCH OUT MORE SPOT CARS.  THE PIN DIDN'T DROP ON THE CARS ON THE BRANCH MAIN WHICH ALLOWED THEM TO ROLL OUT AND STRIKE THE CUT AT THE 10TH CAR FROM THE ENGINE.  THIS CAUSED THE 4 CARS ON EAST JCT TO DERAIL ALONG WITH THE 3 CARS THAT ROLLED OUT. IN ADDITION THE THREE CARS WERE PUSHED OVER AGAINST WEST JCT DERAILING 4 CARS.  A TOTAL OF 11 CAR WERE DERAILED.        </t>
    </r>
  </si>
  <si>
    <r>
      <rPr>
        <b/>
        <sz val="10"/>
        <color theme="1"/>
        <rFont val="Calibri"/>
        <family val="2"/>
        <scheme val="minor"/>
      </rPr>
      <t>0819LA020</t>
    </r>
    <r>
      <rPr>
        <sz val="10"/>
        <color theme="1"/>
        <rFont val="Calibri"/>
        <family val="2"/>
        <scheme val="minor"/>
      </rPr>
      <t xml:space="preserve"> THE LOB35R-15 PULLED DOWN OVER THE 726, SWITCH MAKING A TRAILING POINT MOVE THAT WAS PROPERLY LINED. THE SWITCH WAS THEN LINED FOR MOVEMENT INTO TRACK 726 AND THE CREW BEGAN A REVERSE MOVEMENT INTO THE TRACK. THE FIVE BOX CARS AND THE FIRST ENGINE IN THE DIRECTION OF MOVEMENT CLEARED THE SWITCH WITH NO ISSUE. THE LEADING AXLE ON THE SECOND ENGINE, WHICH WAS  THE LAST PIECE OF EQUIPMENT IN THE DIRECTION OF MOVE, CLIMBED THE SWITCH POINT APPROXIMATELY 12 INCHES PAST THE TIP OF THE POINT, DERAILING UP5511 AND UPY594. CAUSE WAS SWITCH CONNECTING/OPERATING ROD WAS BROKEN/DEFECTIVE.                  </t>
    </r>
  </si>
  <si>
    <r>
      <rPr>
        <b/>
        <sz val="10"/>
        <color theme="1"/>
        <rFont val="Calibri"/>
        <family val="2"/>
        <scheme val="minor"/>
      </rPr>
      <t>0819LA011</t>
    </r>
    <r>
      <rPr>
        <sz val="10"/>
        <color theme="1"/>
        <rFont val="Calibri"/>
        <family val="2"/>
        <scheme val="minor"/>
      </rPr>
      <t xml:space="preserve"> LOI31-13 TRAIN CREW WAS PULLING EAST FROM THE WEST END OF DOLORES YARD, TRAVERSING THE 905 SWITCH. THE SWITCH LEVER DISENGAGED FROM THE LATCH CAUSING THE FIRST INVOLVED CAR TO DERAIL AS THE CAR STARTED TO TRAVEL ON 2 DIFFERENT TRACKS.</t>
    </r>
  </si>
  <si>
    <t>T310</t>
  </si>
  <si>
    <r>
      <rPr>
        <b/>
        <sz val="10"/>
        <color rgb="FF000000"/>
        <rFont val="Courier New"/>
        <family val="3"/>
      </rPr>
      <t xml:space="preserve">0919LA012 </t>
    </r>
    <r>
      <rPr>
        <sz val="10"/>
        <color rgb="FF000000"/>
        <rFont val="Calibri"/>
        <family val="2"/>
        <scheme val="minor"/>
      </rPr>
      <t xml:space="preserve">YWC44R-11 WAS BUILDING THE MWCST-12 WHEN DEBRIS IN THE FLANGEWAY AT THE MIDDLE ROAD CROSSING CAUSED 2 CARS TO DERAIL, DAMAGING THE LADDER/DIAMOND LANE SWITCH. </t>
    </r>
    <r>
      <rPr>
        <b/>
        <sz val="10"/>
        <color rgb="FF000000"/>
        <rFont val="Courier New"/>
        <family val="3"/>
      </rPr>
      <t xml:space="preserve">  </t>
    </r>
  </si>
  <si>
    <r>
      <rPr>
        <b/>
        <sz val="10"/>
        <color theme="1"/>
        <rFont val="Calibri"/>
        <family val="2"/>
        <scheme val="minor"/>
      </rPr>
      <t>0919LA016</t>
    </r>
    <r>
      <rPr>
        <sz val="10"/>
        <color theme="1"/>
        <rFont val="Calibri"/>
        <family val="2"/>
        <scheme val="minor"/>
      </rPr>
      <t xml:space="preserve"> ZMQLC-12 PULLED THROUGH 808 GOING WEST. THE CONDUCTOR FAILED TO LINE THE 108 SWITCH ON THE 02 LEAD. IN ADDITION, DID NOT LINE CROSSOVER SWITCH FOR INTENDED ROUTE TOWARDS 803. DERAILING 4 CARS.     </t>
    </r>
  </si>
  <si>
    <t>SANTA FE SPRINGS</t>
  </si>
  <si>
    <r>
      <rPr>
        <b/>
        <sz val="10"/>
        <color theme="1"/>
        <rFont val="Calibri"/>
        <family val="2"/>
        <scheme val="minor"/>
      </rPr>
      <t>0919LA017</t>
    </r>
    <r>
      <rPr>
        <sz val="10"/>
        <color theme="1"/>
        <rFont val="Calibri"/>
        <family val="2"/>
        <scheme val="minor"/>
      </rPr>
      <t xml:space="preserve"> THE LOA36R-15 WAS MAKING A SHOVING MOVEMENT TO A STANDING CUT OF CARS IN TRACK 784. UPON MAKING THE JOINT, THE CREW WAS UNABLE TO STOP THE MOVEMENT CONSISTEN WITH GOOD TRAIN HANDLING AND SHOVED ONE CAR OVER THE BUMPER AND ONE SET OF TRUCKS ON THE CAR WEST OF IT ONTO THE PAVEMENT.                                                                                
</t>
    </r>
  </si>
  <si>
    <r>
      <rPr>
        <b/>
        <sz val="10"/>
        <color theme="1"/>
        <rFont val="Calibri"/>
        <family val="2"/>
        <scheme val="minor"/>
      </rPr>
      <t>0919LA018</t>
    </r>
    <r>
      <rPr>
        <sz val="10"/>
        <color theme="1"/>
        <rFont val="Calibri"/>
        <family val="2"/>
        <scheme val="minor"/>
      </rPr>
      <t xml:space="preserve"> YLA61R-16 WENT TO A HOOK ON TRACK 702 INSTEAD OF TRACK 701, THEN PROCEEDED TO SHOVE TRACK 702 WITHOUT BEING ON THE POINT , SHOVING 4 CARS OVER THE WEST DERAIL AND RUNNING THROUGH THE 702 SWITCH, PUTTING 6 CARS ON THE GROUND AND DAMAGING 3 OTHER CARS ON ADJACENT TRACK. </t>
    </r>
  </si>
  <si>
    <r>
      <rPr>
        <b/>
        <sz val="10"/>
        <color theme="1"/>
        <rFont val="Calibri"/>
        <family val="2"/>
        <scheme val="minor"/>
      </rPr>
      <t>1019LA003</t>
    </r>
    <r>
      <rPr>
        <sz val="10"/>
        <color theme="1"/>
        <rFont val="Calibri"/>
        <family val="2"/>
        <scheme val="minor"/>
      </rPr>
      <t xml:space="preserve"> MWCLA-03 WAS SHOVING LIGHT POWER EASTWARD DOWN THE WEST LEAD TRACK 110 AT COMMERCE YARD.  THE CONDUCTOR STOPPED THE MOVE CLEAR OF THE DERAIL.  CONDUCTOR THEN LINED DERAIL BACK TO DERAILING POSITION, THEN WALKED WEST TO LINE THE MAIN LINE SWITCH.  YARDMASTER INSTRUCTED CREW THAT ANOTHER POWER MOVE WOULD TAKE OVER THE SWITCH.  ENGINEER THEN MOVED THE LOCOMOTIVES WEST TO PICK UP THE CONDUCTOR, DERAILING UP6255. </t>
    </r>
  </si>
  <si>
    <r>
      <rPr>
        <b/>
        <sz val="10"/>
        <color theme="1"/>
        <rFont val="Calibri"/>
        <family val="2"/>
        <scheme val="minor"/>
      </rPr>
      <t>CA1019105</t>
    </r>
    <r>
      <rPr>
        <sz val="10"/>
        <color theme="1"/>
        <rFont val="Calibri"/>
        <family val="2"/>
        <scheme val="minor"/>
      </rPr>
      <t xml:space="preserve"> G-CBLGUC5-30 DERAILED 11 RAILCARS WHILE TRAVERSING UPRR SINGLE MAIN TRACK DUE TO RAILCAR BROKEN RIM. NO HAZARDOUS MATERIALS WERE RELEASED.                                                                                                      </t>
    </r>
  </si>
  <si>
    <r>
      <rPr>
        <b/>
        <sz val="10"/>
        <color theme="1"/>
        <rFont val="Calibri"/>
        <family val="2"/>
        <scheme val="minor"/>
      </rPr>
      <t>1019NC011</t>
    </r>
    <r>
      <rPr>
        <sz val="10"/>
        <color theme="1"/>
        <rFont val="Calibri"/>
        <family val="2"/>
        <scheme val="minor"/>
      </rPr>
      <t xml:space="preserve"> MNPFR-05, LEAD LOCOMOTIVE UP6880, CREW SHOVING CARS INTO TRACK 201 AND RAN THROUGH THE EAST LONG CROSSOVER SWITCH WITHOUT REALIZING IT.  WHEN THEY CHANGED DIRECTIONS TO DOUBLE BACK TO THEIR TRAIN, THEY THEN DERAILED 3 CARS ON THE PREVIOUSLY RUN THROUGH SWITCH. </t>
    </r>
  </si>
  <si>
    <t>TAFT</t>
  </si>
  <si>
    <r>
      <rPr>
        <b/>
        <sz val="10"/>
        <color theme="1"/>
        <rFont val="Calibri"/>
        <family val="2"/>
        <scheme val="minor"/>
      </rPr>
      <t>SJV205819R</t>
    </r>
    <r>
      <rPr>
        <sz val="10"/>
        <color theme="1"/>
        <rFont val="Calibri"/>
        <family val="2"/>
        <scheme val="minor"/>
      </rPr>
      <t xml:space="preserve">  A TRAIN CREW WAS GOING TO MAKING A TURN ON A SINGLE LOCOMOTIVE. THEY HAD CUT AWAY FROM THE TRAIN, AND THE CONDUCTOR THEN
WALKED AHEAD TO CHECK THE SWITCHES. THE ENGINEER WAS OPERATING THE LEAD LOCOMOTIVE FACING WEST. THE CONDUCTOR WAS ON THE GROUND AND INSTRUCTED THE ENGINEER TO MOVE EASTBOUND. THE CREW CLEARED THE TRACK 3 SWITCH AND RAN THROUGH THE LEAD SWITCH WITH REAR LOCOMOTIVE, BECAUSE THE CONDUCTOR LOOKED AT THE TARGET ON THE LEAD SWITCH AND ASSUMED IT WAS LINED FOR HIS MOVEMENT. THE CONDUCTOR THEN LINED THE 3 SWITCH FOR WESTBOUND MOVEMENT. AFTER PULLING AHEAD APPROXIMATELY 2.5 CARS, FELT A TUG AND STOPPED TO SEE  THREE (3) DERAILED LOCOMOTIVES.       </t>
    </r>
  </si>
  <si>
    <r>
      <rPr>
        <b/>
        <sz val="10"/>
        <color theme="1"/>
        <rFont val="Calibri"/>
        <family val="2"/>
        <scheme val="minor"/>
      </rPr>
      <t>201901501</t>
    </r>
    <r>
      <rPr>
        <sz val="10"/>
        <color theme="1"/>
        <rFont val="Calibri"/>
        <family val="2"/>
        <scheme val="minor"/>
      </rPr>
      <t xml:space="preserve"> CREW WAS SHOVING INTO TERMINAL LOADING YARD WHEN TRAIN WENT OVER FIXED DERAIL, DERAILING ONE CAR.    </t>
    </r>
  </si>
  <si>
    <r>
      <rPr>
        <b/>
        <sz val="10"/>
        <color theme="1"/>
        <rFont val="Calibri"/>
        <family val="2"/>
        <scheme val="minor"/>
      </rPr>
      <t>CA1019116</t>
    </r>
    <r>
      <rPr>
        <sz val="10"/>
        <color theme="1"/>
        <rFont val="Calibri"/>
        <family val="2"/>
        <scheme val="minor"/>
      </rPr>
      <t xml:space="preserve"> Y-SDG3311-16 IMPACTED A CUT OF RAILCARS RESULTING IN 4 DERAILED RAILCARS WHILE SHOVING INDUSTRY TRACK 7944 DUE TO FAILUR E TO CONTROL SHOVE MOVE IN TURN RUNNING THROUGH AN IMPROPERLY LINED SWITCH. NO HAZARDOUS MATERIALS WERE RELEASED.     </t>
    </r>
  </si>
  <si>
    <t>T217</t>
  </si>
  <si>
    <r>
      <rPr>
        <b/>
        <sz val="10"/>
        <color theme="1"/>
        <rFont val="Calibri"/>
        <family val="2"/>
        <scheme val="minor"/>
      </rPr>
      <t>1019LA020</t>
    </r>
    <r>
      <rPr>
        <sz val="10"/>
        <color theme="1"/>
        <rFont val="Calibri"/>
        <family val="2"/>
        <scheme val="minor"/>
      </rPr>
      <t xml:space="preserve"> LOI31-17 CREW WAS SHOVING TRAIN INTO TRACK 305 WHEN THE CARS MID-TRAIN ENCOUNTERED AN ISSUE WITH THE SWITCH, DERAILING 5 CARS AND STRIKING AN UNOCCUPIED LOCOMOTIVE ON ADJACENT TRACK.   </t>
    </r>
  </si>
  <si>
    <r>
      <rPr>
        <b/>
        <sz val="10"/>
        <color theme="1"/>
        <rFont val="Calibri"/>
        <family val="2"/>
        <scheme val="minor"/>
      </rPr>
      <t>1019LA034</t>
    </r>
    <r>
      <rPr>
        <sz val="10"/>
        <color theme="1"/>
        <rFont val="Calibri"/>
        <family val="2"/>
        <scheme val="minor"/>
      </rPr>
      <t xml:space="preserve"> LOG42-25 FAILED TO CONTROL SPEED, MAKING A COUPLING AT 8 MPH, WHICH DERAILED 9 CARS TO THE OUTSIDE OF THE RAIL.         </t>
    </r>
  </si>
  <si>
    <r>
      <rPr>
        <b/>
        <sz val="10"/>
        <color theme="1"/>
        <rFont val="Calibri"/>
        <family val="2"/>
        <scheme val="minor"/>
      </rPr>
      <t xml:space="preserve">CA1119106 </t>
    </r>
    <r>
      <rPr>
        <sz val="10"/>
        <color theme="1"/>
        <rFont val="Calibri"/>
        <family val="2"/>
        <scheme val="minor"/>
      </rPr>
      <t xml:space="preserve">Y-BAR2062-05 WAS PULLING TRACK 1430 A SECTION OF TRACK BROKE AWAY CAUSING 1 LOCOMOTIVE AND 3 CARS TO DERAIL. NO HAZMAT RELEASED.  </t>
    </r>
  </si>
  <si>
    <t>H104</t>
  </si>
  <si>
    <t>11/302019</t>
  </si>
  <si>
    <t>E86C</t>
  </si>
  <si>
    <r>
      <rPr>
        <b/>
        <sz val="10"/>
        <color theme="1"/>
        <rFont val="Calibri"/>
        <family val="2"/>
        <scheme val="minor"/>
      </rPr>
      <t xml:space="preserve">112219C </t>
    </r>
    <r>
      <rPr>
        <sz val="10"/>
        <color theme="1"/>
        <rFont val="Calibri"/>
        <family val="2"/>
        <scheme val="minor"/>
      </rPr>
      <t xml:space="preserve">BOMBARDIER EQUIPMENT OPERATOR WAS INSTRUCTED TO TAKE A DOUBLE SET OF EQUIPMENT INTO S&amp;I TRACK 1 FOR SERVICING. THERE WAS A SET OF EQUIPMENT AT THE NORTH END OF S&amp;I 1 PREPARING TO DEPART TOWARDS THE STORAGE TRACKS. THE OPERATOR IN THE DOUBLE SET FELL ASLEEP AND FAILED TO STOP SHORT OF THE EQUIPMENT. AS A RESULT OF THE IMPACT, 5 CARS (12 AXLES) WERE DERAILED   CAUSING DAMAGE TO THE RAIL.  THE EMPLOYEE INVOLVED WAS TAKEN FOR A DOT DRUG AND ALCOHOL SCREEN AND STATEMENTS WERE TAKEN FROM THOSE INVOLVED. THE EMPLOYEE HAS BEEN REMOVED FROM DUTY AND DISCIPLINARY ACTIONS TO BE APPLIED AFTER ROOT CAUSE AN ALYSIS IS COMPLETED.  THE EMPLOYEE ON THE STANDING EQUIPMENT INJURED HIS BACK UPON IMPACT.        </t>
    </r>
  </si>
  <si>
    <t>TRAVER</t>
  </si>
  <si>
    <r>
      <rPr>
        <b/>
        <sz val="10"/>
        <color theme="1"/>
        <rFont val="Calibri"/>
        <family val="2"/>
        <scheme val="minor"/>
      </rPr>
      <t xml:space="preserve">2019120101 </t>
    </r>
    <r>
      <rPr>
        <sz val="10"/>
        <color theme="1"/>
        <rFont val="Calibri"/>
        <family val="2"/>
        <scheme val="minor"/>
      </rPr>
      <t xml:space="preserve">AT APPROXIMATELY 08:47 ON DECEMBER 1, 2019, THE 0500 SWITCHER DERAILED WHILE PULLING EMPTY HAZMAT CARS ACROSS THE PHILLIPS 66 CROSSING. THE PHL 21, PHMW 1000 AND CONX 9821 DERAILED. NO HAZMAT SPILL AND NO INJURY'S, DERAILMENT WAS CAUSED BY A SECTION OF BROKEN RAIL.                                                                                                                                                  </t>
    </r>
  </si>
  <si>
    <r>
      <rPr>
        <b/>
        <sz val="10"/>
        <color theme="1"/>
        <rFont val="Calibri"/>
        <family val="2"/>
        <scheme val="minor"/>
      </rPr>
      <t xml:space="preserve">1219NC003  </t>
    </r>
    <r>
      <rPr>
        <sz val="10"/>
        <color theme="1"/>
        <rFont val="Calibri"/>
        <family val="2"/>
        <scheme val="minor"/>
      </rPr>
      <t xml:space="preserve">MPDWC-01 COMING IN THE YARD FROM THE EAST END 206, TIED DOWN 7 CARS AND THEIR DUPS IN THE RAIL.  AFTER CUTTING AWAY FROM THE CARS THE CREW PROCEEDED WEST IN ORDER TO SHOVE THEIR SET OUT IN 207.  THE CONDUCTOR WAS ON THE GROUND AT THE HOOK,  WHILE THE ENGINEER IS PULLING OUT OF 206. THE ENGINEER STATED THAT HE THOUGHT THE POINT WAS LINED FOR HIS ROUTE.  THE ENGINEER PROCEEDED TO SHOVE BACK INTO 207 NOT AWARE OF THE 204 SWITCH BEING LINED AND DERAILED 3 CARS.               </t>
    </r>
  </si>
  <si>
    <r>
      <rPr>
        <b/>
        <sz val="10"/>
        <color theme="1"/>
        <rFont val="Calibri"/>
        <family val="2"/>
        <scheme val="minor"/>
      </rPr>
      <t xml:space="preserve">1219NC021 </t>
    </r>
    <r>
      <rPr>
        <sz val="10"/>
        <color theme="1"/>
        <rFont val="Calibri"/>
        <family val="2"/>
        <scheme val="minor"/>
      </rPr>
      <t xml:space="preserve">YRV12R-06 WAS PULLING OUT A CUT OF 123 CARS FROM RECEIVING TRACK 204 TO THE HUMP LEAD, WHEN IT DERAILED 5 CARS.  THE TRAIN PULLED 56 CARS OVER TRACK 108 CROSSOVER WHEN 5 CARS DERAILED  IN THE MIDDLE OF THE CUT AT THE SWITCH POINT.  NO HAZMAT OR ANY INJURIES.    </t>
    </r>
  </si>
  <si>
    <t>XFFA</t>
  </si>
  <si>
    <t>LAJ</t>
  </si>
  <si>
    <t>VGTZ</t>
  </si>
  <si>
    <r>
      <rPr>
        <b/>
        <sz val="10"/>
        <color theme="1"/>
        <rFont val="Calibri"/>
        <family val="2"/>
        <scheme val="minor"/>
      </rPr>
      <t xml:space="preserve">1119NC066 </t>
    </r>
    <r>
      <rPr>
        <sz val="10"/>
        <color theme="1"/>
        <rFont val="Calibri"/>
        <family val="2"/>
        <scheme val="minor"/>
      </rPr>
      <t xml:space="preserve">GSTRSN-30, LEAD LOCOMOTIVE 2743, DERAILED INSIDE FOSTER FARM'S GRAIN FACILITY.  INVESTIGATION FOUND THAT THE OUTLET GATE LOCKING MECHANISM AT THE BOTTOM OF HOPPER CAR FURX845222 WAS DAMAGED BY THE CUSTOMER DURING THE OFFLOADING PROCESS, AND SUBSEQUENTLY TRIGGERED THE DERAILMENT. </t>
    </r>
  </si>
  <si>
    <r>
      <rPr>
        <b/>
        <sz val="10"/>
        <color theme="1"/>
        <rFont val="Calibri"/>
        <family val="2"/>
        <scheme val="minor"/>
      </rPr>
      <t xml:space="preserve">1912151930 </t>
    </r>
    <r>
      <rPr>
        <sz val="10"/>
        <color theme="1"/>
        <rFont val="Calibri"/>
        <family val="2"/>
        <scheme val="minor"/>
      </rPr>
      <t xml:space="preserve"> ENGINEER MADE A FORWARD FACING MOVE INTO TRACK 703. THE FLAG PROTECTING THE WORKMEN WAS DROPPED, BUT THE DERAIL WAS STIL
L IN THE DERAILING POSITION. THE CONDUCTOR AND ENGINEER FAILED TO VERIFY IT WAS DOWN. WHEN THE MOVE WAS MADE OVER THE DERAIL, IT DERAILED THE FIRST 3 TRUCKS ON THE LEAD LOCOMOTIVE BEFORE COMING TO A STOP.</t>
    </r>
  </si>
  <si>
    <r>
      <rPr>
        <b/>
        <sz val="10"/>
        <color theme="1"/>
        <rFont val="Calibri"/>
        <family val="2"/>
        <scheme val="minor"/>
      </rPr>
      <t xml:space="preserve">CA1219107 </t>
    </r>
    <r>
      <rPr>
        <sz val="10"/>
        <color theme="1"/>
        <rFont val="Calibri"/>
        <family val="2"/>
        <scheme val="minor"/>
      </rPr>
      <t xml:space="preserve">Y-SDG9031-17 DERAILED 4 RAILCARS WHILE SHOVING YARD TRACK 9831 DUE TO SWITCH NOT LATCHED OR LOCKED. NO HAZARDOUS MATERIALS WERE   RELEASED. </t>
    </r>
  </si>
  <si>
    <r>
      <rPr>
        <b/>
        <sz val="10"/>
        <color theme="1"/>
        <rFont val="Calibri"/>
        <family val="2"/>
        <scheme val="minor"/>
      </rPr>
      <t xml:space="preserve">1219NC062 </t>
    </r>
    <r>
      <rPr>
        <sz val="10"/>
        <color theme="1"/>
        <rFont val="Calibri"/>
        <family val="2"/>
        <scheme val="minor"/>
      </rPr>
      <t xml:space="preserve">YOA78-20 DERAILED ON SWITCH THAT WAS PREVIOUSLY RUN THROUGH BY ANOTHER JOB. </t>
    </r>
    <r>
      <rPr>
        <b/>
        <sz val="10"/>
        <color theme="1"/>
        <rFont val="Calibri"/>
        <family val="2"/>
        <scheme val="minor"/>
      </rPr>
      <t xml:space="preserve"> </t>
    </r>
    <r>
      <rPr>
        <sz val="10"/>
        <color theme="1"/>
        <rFont val="Calibri"/>
        <family val="2"/>
        <scheme val="minor"/>
      </rPr>
      <t xml:space="preserve">                                                                                                 </t>
    </r>
  </si>
  <si>
    <t>M409</t>
  </si>
  <si>
    <r>
      <rPr>
        <b/>
        <sz val="10"/>
        <color theme="1"/>
        <rFont val="Calibri"/>
        <family val="2"/>
        <scheme val="minor"/>
      </rPr>
      <t xml:space="preserve">1219LA022 </t>
    </r>
    <r>
      <rPr>
        <sz val="10"/>
        <color theme="1"/>
        <rFont val="Calibri"/>
        <family val="2"/>
        <scheme val="minor"/>
      </rPr>
      <t xml:space="preserve">YRV12R-06 WAS PULLING OUT A CUT OF 123 CARS FROM RECEIVING TRACK 204 TO THE HUMP LEAD, WHEN IT DERAILED 5 CARS.  THE TRAIN PULLED 56 CARS OVER TRACK 108 CROSSOVER WHEN 5 CARS DERAILED  IN THE MIDDLE OF THE CUT AT THE SWITCH POINT.  NO HAZMAT OR ANY INJURIES.    </t>
    </r>
  </si>
  <si>
    <r>
      <rPr>
        <b/>
        <sz val="10"/>
        <color theme="1"/>
        <rFont val="Calibri"/>
        <family val="2"/>
        <scheme val="minor"/>
      </rPr>
      <t xml:space="preserve">1219LA018 </t>
    </r>
    <r>
      <rPr>
        <sz val="10"/>
        <color theme="1"/>
        <rFont val="Calibri"/>
        <family val="2"/>
        <scheme val="minor"/>
      </rPr>
      <t xml:space="preserve"> MWCEU-26 WAS TRAVERSING ON HEAVY MOUNTAIN GRADE WHEN THE CREW RECEIVED A TONE DEFECT FROM A DRAGGING DETECTOR AT MP337.2.  THE TRAIN WAS TRAVELING AT 21MPH ON APPROXIMATELY 2.3% DESCENDING GRADE WHEN ENGINEER BROUGHT THE TRAIN TO A STOP FOR INSPECTION.  ONE SET OF TRUCKS WAS FOUND DERAILED 31 CARS FROM THE HEAD END ON CAR NUMBER ROIX58052 AND TRAVELED 1.3 MILES ON THE GROUND. </t>
    </r>
  </si>
  <si>
    <r>
      <rPr>
        <b/>
        <sz val="10"/>
        <color theme="1"/>
        <rFont val="Calibri"/>
        <family val="2"/>
        <scheme val="minor"/>
      </rPr>
      <t xml:space="preserve">CA1219114 </t>
    </r>
    <r>
      <rPr>
        <sz val="10"/>
        <color theme="1"/>
        <rFont val="Calibri"/>
        <family val="2"/>
        <scheme val="minor"/>
      </rPr>
      <t xml:space="preserve"> H-BARWAT1-27 DERAILED 4 RAILCARS WHILE SHOVING YARD TRACK 2015 WITH DUE TO A PREVIOUSLY RUN THROUGH SWITCH. NO HAZARDOUS
MATERIALS WERE RELEASED. </t>
    </r>
  </si>
  <si>
    <t>RICHMOND</t>
  </si>
  <si>
    <r>
      <rPr>
        <b/>
        <sz val="10"/>
        <color theme="1"/>
        <rFont val="Calibri"/>
        <family val="2"/>
        <scheme val="minor"/>
      </rPr>
      <t xml:space="preserve">CA1219118  </t>
    </r>
    <r>
      <rPr>
        <sz val="10"/>
        <color theme="1"/>
        <rFont val="Calibri"/>
        <family val="2"/>
        <scheme val="minor"/>
      </rPr>
      <t xml:space="preserve">Z-WSPNBY-8-28L SHOVED INTO INDUSTRY TRACK 1315 DERAILED 1 RAILCAR DUE TO WIDE GAUGE. NO HAZARDOUS MATERIALS WERE RELEASED.  </t>
    </r>
  </si>
  <si>
    <r>
      <rPr>
        <b/>
        <sz val="10"/>
        <rFont val="Calibri"/>
        <family val="2"/>
        <scheme val="minor"/>
      </rPr>
      <t>CA0118112</t>
    </r>
    <r>
      <rPr>
        <sz val="10"/>
        <rFont val="Calibri"/>
        <family val="2"/>
        <scheme val="minor"/>
      </rPr>
      <t xml:space="preserve">  CREW CUT AWAY FROM TRAIN AND WAS MOVING 3 LOCOMOTIVES AND DERAILED THE 3RD LOCOMOTIVE AT THE 14/15  SWITCH.</t>
    </r>
  </si>
  <si>
    <r>
      <rPr>
        <b/>
        <sz val="10"/>
        <rFont val="Calibri"/>
        <family val="2"/>
        <scheme val="minor"/>
      </rPr>
      <t xml:space="preserve">0118LA015  </t>
    </r>
    <r>
      <rPr>
        <sz val="10"/>
        <rFont val="Calibri"/>
        <family val="2"/>
        <scheme val="minor"/>
      </rPr>
      <t xml:space="preserve"> THE LOB38-14 WAS SWITCHING OUT THE MIRA LOMA MANIFEST YARD, WHEN THE RAIL BROKE UNDERNEATH THE TRAIN.  ONE AXLE ON CAR G ATX215923 DERAILED</t>
    </r>
  </si>
  <si>
    <r>
      <rPr>
        <b/>
        <sz val="10"/>
        <rFont val="Calibri"/>
        <family val="2"/>
        <scheme val="minor"/>
      </rPr>
      <t xml:space="preserve">0118LA016 </t>
    </r>
    <r>
      <rPr>
        <sz val="10"/>
        <rFont val="Calibri"/>
        <family val="2"/>
        <scheme val="minor"/>
      </rPr>
      <t xml:space="preserve"> THE MWCCI-14 WAS SHOVING TRAIN FROM CP19 TO HIGH SIDE TRACK 24.  WHILE GOING OVER THE FROG, CAR UP249085 JUMPED OFF THE TRACK AND DERAILED.  CREW CONTINUED TO SHOVE THE TRAIN, SIDESWIPING THE ICIELR-13.  A TOTAL OF TWO THREE-BAY INTERMODAL CARS AND THREE MANIFEST CARS WERE ON THE GROUND.    </t>
    </r>
  </si>
  <si>
    <r>
      <rPr>
        <b/>
        <sz val="10"/>
        <rFont val="Calibri"/>
        <family val="2"/>
        <scheme val="minor"/>
      </rPr>
      <t>0118RS029</t>
    </r>
    <r>
      <rPr>
        <sz val="10"/>
        <rFont val="Calibri"/>
        <family val="2"/>
        <scheme val="minor"/>
      </rPr>
      <t xml:space="preserve">  THE LRS45R-16 WAS MAKING A PULLING MOVE INTO TRACK #840 OFF THE TRACY INDUSTRY LEAD WHEN THE REAR WHEEL OF THE CCBX59976 DROPPED INSIDE THE GAUGE OF THE RAIL.  THERE WERE NO INJURIES INVOLVED.            </t>
    </r>
  </si>
  <si>
    <r>
      <rPr>
        <b/>
        <sz val="10"/>
        <rFont val="Calibri"/>
        <family val="2"/>
        <scheme val="minor"/>
      </rPr>
      <t>201801191</t>
    </r>
    <r>
      <rPr>
        <sz val="10"/>
        <rFont val="Calibri"/>
        <family val="2"/>
        <scheme val="minor"/>
      </rPr>
      <t xml:space="preserve"> CREW PULLING OUT OF PCT WHEN LEADING WHEELS OF LEAD LOCOMOTIVE CLIMBED SWITCH POINT ON THE 36 SWITCH, LOCOMOTIVE AND FIR ST CAR BEHIND LOCOMOTIVE DERAILED. </t>
    </r>
  </si>
  <si>
    <r>
      <rPr>
        <b/>
        <sz val="10"/>
        <rFont val="Calibri"/>
        <family val="2"/>
        <scheme val="minor"/>
      </rPr>
      <t xml:space="preserve">0218LA001 </t>
    </r>
    <r>
      <rPr>
        <sz val="10"/>
        <rFont val="Calibri"/>
        <family val="2"/>
        <scheme val="minor"/>
      </rPr>
      <t xml:space="preserve">  THE LOH33-31 DEPARTED COLTON EASTWARD AT PEPPER AND TRAVELED AROUND THE BALLOON TO TRAVEL WEST ON THE ALHAMBRA SUB.  ENGINEER WAS IN DYNAMIC BRAKE AT 10 MPH AS HE APPROACHED THE WEST END OF THE TRACK WHEN HE WENT FROM DYNAMIC BRAKE TO IDLE. ENGINEER THEN CAME OUT IN POWER WITH THE THROTTLE FOR OVER 2 MINUTES AND EXPERIENCED UDE STARTING AT THE TELEMETERY DE  VICE AND SECONDS LATER PUT THE LEAD LOCOMOTIVE INTO PCS.  AFTER REVIEWING THE EVENT RECORDER, THE ENGINEER WAS IN DYNAMIC BRAKE GOING AROUND THE BALLOON AND WENT TO IDLE TO MAKE A TRANSIITION INTO POWER.  AS THE  ENGINEER WAS IN IDLE, THE REVERSER SELECTION WAS CHANGED TO REVERSE AND CAME OUT TO THROTTLE 5 AT 10 MPH.  THIS PRODUCED APPROXIMATELY 40 AMPS AND THEN EXPERIENCED A SPIKE PRIOR TO UDE OF 1300 AMPS IN THE REVERSE POSITION CAUSING DERAILMENT DUE TO EXCESSIVE BUFF FORCES RESULTING IN THE DERAILMENT OF 4 CARS.  MINOR TRACK DAMAGE.</t>
    </r>
  </si>
  <si>
    <r>
      <rPr>
        <b/>
        <sz val="10"/>
        <rFont val="Calibri"/>
        <family val="2"/>
        <scheme val="minor"/>
      </rPr>
      <t>0218RS037</t>
    </r>
    <r>
      <rPr>
        <sz val="10"/>
        <rFont val="Calibri"/>
        <family val="2"/>
        <scheme val="minor"/>
      </rPr>
      <t xml:space="preserve">   MRORV-21 WESTBOUND OPERATING TOWARDS COLAFAX HAD ONE WHEEL LEAVE THE RAIL NEAR MP143.7 DUE TO TREAD BUILDUP AND THE WHEEL STAYED ON THE GROUND UNTIL IT TRAVERSED FACING POINT SWITCH NEAR MP142.35 WHERE THE WHEEL TRIED TO FOLLOW THE DIVERGING ROUTE AND SUBSEQUENTLY DERAILED 2 ADDITIONAL CARS. </t>
    </r>
  </si>
  <si>
    <r>
      <rPr>
        <b/>
        <sz val="10"/>
        <rFont val="Calibri"/>
        <family val="2"/>
        <scheme val="minor"/>
      </rPr>
      <t>0218LA02</t>
    </r>
    <r>
      <rPr>
        <sz val="10"/>
        <rFont val="Calibri"/>
        <family val="2"/>
        <scheme val="minor"/>
      </rPr>
      <t xml:space="preserve">5   THE YC121-27 CREW WAS BUILDING THE MCIWC-27 WHEN THE MIDDLE TRUCK OF THE DTTX62368, AN ARTICULATED FIVE-WELL INTERMODAL CAR, SEPARATED FROM THE REST OF THE CAR, DERAILING THE TRUCK ONLY.  THE REST OF THE CAR STAYED ON THE RAIL.  CONTRACT CAR DEPT (TTX CO) PERFORMED WORK ON THIS CAR AND DID NOT SEAT THE TRUCK IN POSITION CAUSING THE CENTER PLATE TO DISENGAGE FROM TRUCK.                                                                                                           </t>
    </r>
  </si>
  <si>
    <r>
      <rPr>
        <b/>
        <sz val="10"/>
        <rFont val="Calibri"/>
        <family val="2"/>
        <scheme val="minor"/>
      </rPr>
      <t xml:space="preserve">0318PD001 </t>
    </r>
    <r>
      <rPr>
        <sz val="10"/>
        <rFont val="Calibri"/>
        <family val="2"/>
        <scheme val="minor"/>
      </rPr>
      <t xml:space="preserve"> MHKRV-28 COMING INTO DUNSMUIR FOR CREW CHANGE.  STOPPED AT AMTRAK DEPOT AT MP322.2, CHANGED CREWS AND BEGAN DEPARTING ON MAIN TRACK.  INBOUND CONDUCTOR NOTICED SPARKS AND SNOW PUFFING AROUND CAR 49 FROM HEAD END, CAR GPWX1150.  CONDUCTOR NO TICED CAR WAS DERAILED AND STOPPED MOVE. </t>
    </r>
  </si>
  <si>
    <r>
      <rPr>
        <b/>
        <sz val="10"/>
        <rFont val="Calibri"/>
        <family val="2"/>
        <scheme val="minor"/>
      </rPr>
      <t xml:space="preserve">CA0318108 </t>
    </r>
    <r>
      <rPr>
        <sz val="10"/>
        <rFont val="Calibri"/>
        <family val="2"/>
        <scheme val="minor"/>
      </rPr>
      <t xml:space="preserve"> CHEVRON CONTRACTOR DERAILED 2 RAILCARS WHILE PULLING YARD TRACK 808 DUE TO TRACK WIDE GAGE. NO HAZARDOUS MATERIALS WERE RELEASED.  </t>
    </r>
  </si>
  <si>
    <r>
      <rPr>
        <b/>
        <sz val="10"/>
        <rFont val="Calibri"/>
        <family val="2"/>
        <scheme val="minor"/>
      </rPr>
      <t xml:space="preserve">CA0318109  </t>
    </r>
    <r>
      <rPr>
        <sz val="10"/>
        <rFont val="Calibri"/>
        <family val="2"/>
        <scheme val="minor"/>
      </rPr>
      <t>H-BARTUL9-18 DERAILED 8 RAILCARS IN YARD TRACK 109. AFTER PULLING THROUGH AND IMPROPERLY LINED SWITCH, SUBSEQUENTLY DERAILED UPON CHANGING DIRECTIONS. CAUSE IS FAILURE TO COMPLY WITH RESTRICTED SPEED. NO HAZARDOUS MATERIALS WERE RELEASED</t>
    </r>
  </si>
  <si>
    <r>
      <rPr>
        <b/>
        <sz val="10"/>
        <rFont val="Calibri"/>
        <family val="2"/>
        <scheme val="minor"/>
      </rPr>
      <t>0318A022</t>
    </r>
    <r>
      <rPr>
        <sz val="10"/>
        <rFont val="Calibri"/>
        <family val="2"/>
        <scheme val="minor"/>
      </rPr>
      <t xml:space="preserve">  THE YWC50R-18 PULLED OUT OF TRACK 544 TRAVELING EASTBOUND AND LINED THE SWITCH FOR 543.  THEY STARTED TO SHOVE WEST TOWARDS 543 WHEN THE HS30786, WC37649 AND ABOX51985 STARTED TO GO TOWARDS 77 CAUSING THESE THREE CARS TO DERAIL.</t>
    </r>
  </si>
  <si>
    <r>
      <rPr>
        <b/>
        <sz val="10"/>
        <rFont val="Calibri"/>
        <family val="2"/>
        <scheme val="minor"/>
      </rPr>
      <t xml:space="preserve">0318LA025 </t>
    </r>
    <r>
      <rPr>
        <sz val="10"/>
        <rFont val="Calibri"/>
        <family val="2"/>
        <scheme val="minor"/>
      </rPr>
      <t xml:space="preserve">THE LOH45-20 SHOVED THEIR TRAIN INTO TRACK 11 AND RAN POWER AROUND THE TRAIN THROUGH TRACK 3 TO THE EAST END.  THE CREW THEN SHOVED THEIR TRAIN TO A HOOK IN TRACK 14 WITHOUT LINING THE 3 SWITCH FOR THEIR MOVEMENT.  WHEN THE TRAIN PULLED TOW ARD TRACK 11 TO DOUBLE THE TRAIN TO 13, THEY DERAILED 7 CARS AT THE 3 SWITCH.  NO INJURIES OR HAZMAT INVOLVED. </t>
    </r>
  </si>
  <si>
    <r>
      <rPr>
        <b/>
        <sz val="10"/>
        <rFont val="Calibri"/>
        <family val="2"/>
        <scheme val="minor"/>
      </rPr>
      <t xml:space="preserve">0318LA029 </t>
    </r>
    <r>
      <rPr>
        <sz val="10"/>
        <rFont val="Calibri"/>
        <family val="2"/>
        <scheme val="minor"/>
      </rPr>
      <t xml:space="preserve"> THE YLZ26-24 WAS LIGHT POWER COMING OUT OF TRACK 13 TO HEAD TOWARDS TRACK 824.  THEY RAN THROUGH THE 26/27 SWITCH WHILE COMING OUT OF TRACK 13.  THEY SHOVED TO TRACK 824 TO PICK UP 7 CARS.  AS THEY STARTED PULLING EASTWARDS, THEY DERAILED CARS TTAX653701 AND TTAX556966.           </t>
    </r>
  </si>
  <si>
    <r>
      <rPr>
        <b/>
        <sz val="10"/>
        <rFont val="Calibri"/>
        <family val="2"/>
        <scheme val="minor"/>
      </rPr>
      <t xml:space="preserve">CA0318123 </t>
    </r>
    <r>
      <rPr>
        <sz val="10"/>
        <rFont val="Calibri"/>
        <family val="2"/>
        <scheme val="minor"/>
      </rPr>
      <t xml:space="preserve"> RCO Y-BAR2062-30 HAD 4 RAILCARS DERAILED DURING HUMP OPERATIONS IN YARD TRACK 1210 AUTOMATIC CONTROL SWITCH SYSTEM FAILURE. NO HAZARDOUS MATERIALS WERE RELEASED.    </t>
    </r>
  </si>
  <si>
    <r>
      <rPr>
        <b/>
        <sz val="10"/>
        <rFont val="Calibri"/>
        <family val="2"/>
        <scheme val="minor"/>
      </rPr>
      <t>SERA201802</t>
    </r>
    <r>
      <rPr>
        <sz val="10"/>
        <rFont val="Calibri"/>
        <family val="2"/>
        <scheme val="minor"/>
      </rPr>
      <t xml:space="preserve">  THE CREW OF THE R-WDWS-2 WAS PULLING A CUT OF 30 CARS OUT OF THE 240 CEMEX LEAD WHEN WIDE GUAGE CAUSED THE LEADING WHEEL OF CAR SRIX 33974 TO DROP IN BETWEEN THE RAIL. AS A RESULT, THIS CAR AND THE FIVE BEHIND IT DERAILED JUST WEST OF THE TERMINAL STREET CROSSING IN THE PORT OF WEST SACRAMENTO. </t>
    </r>
  </si>
  <si>
    <r>
      <rPr>
        <b/>
        <sz val="10"/>
        <rFont val="Calibri"/>
        <family val="2"/>
        <scheme val="minor"/>
      </rPr>
      <t>0518RS001</t>
    </r>
    <r>
      <rPr>
        <sz val="10"/>
        <rFont val="Calibri"/>
        <family val="2"/>
        <scheme val="minor"/>
      </rPr>
      <t xml:space="preserve">  THE YOZ87-30 WAS SHOVING A CUT OF 11 CARS WEST ON TRACK 27-701 WHEN THE LEADING CAR AND FIRST SET OF TRUCKS ON THE SECOND CAR DERAILED.  UPON REVIEW OF TIR, SW1 AND SIT LINED THE 701 SWITCH AGAINST THEIR MOVEMENT PRIOR TO PULLING OUT OF TRACK 700 THUS SPLITTING THE SWITCH.  CREW WENT INTO SHELL, PULLED SHIPPER CARS, AND THEN STARTED TO SHOVE TOWARD TRACK 701 WHEN THEY DERAILED.  NO INJURIES AND HAZMAT RELEASED.      </t>
    </r>
  </si>
  <si>
    <r>
      <rPr>
        <b/>
        <sz val="10"/>
        <rFont val="Calibri"/>
        <family val="2"/>
        <scheme val="minor"/>
      </rPr>
      <t>0518LA003</t>
    </r>
    <r>
      <rPr>
        <sz val="10"/>
        <rFont val="Calibri"/>
        <family val="2"/>
        <scheme val="minor"/>
      </rPr>
      <t xml:space="preserve">  THE MWCRVV-30, LEAD LOCOMOTIVE UP8037, DERAILED THREE EMPTY LUMBER CARS WC37387, SOO601045, AND BNSF562651.  TRAIN WAS TRAVELING NORTH ON THE MOJAVE SUB AND DERAILED 3 CARS ON DESCENDING GRADE AT MP 352.5.                               </t>
    </r>
  </si>
  <si>
    <r>
      <rPr>
        <b/>
        <sz val="10"/>
        <rFont val="Calibri"/>
        <family val="2"/>
        <scheme val="minor"/>
      </rPr>
      <t>ARZ673018D</t>
    </r>
    <r>
      <rPr>
        <sz val="10"/>
        <rFont val="Calibri"/>
        <family val="2"/>
        <scheme val="minor"/>
      </rPr>
      <t xml:space="preserve">   AT APPROXIMATELY 2050 CADIZ TURN WAS HEADED EAST. THE CREW FELT A ROUGH SPOT IN THE TRACK WHEN TRAVERSING THROUGH THE WE ST END JUST PAST THE FROG AT MILIGAN, IMMEDIATELY AFTER THAT THE TRAIN WENT INTO EMERGENCY. THE CREW WALKED BACK TO FIND 16 CARS INCLUDING AN IH CAR HAD DERAILED</t>
    </r>
  </si>
  <si>
    <r>
      <rPr>
        <b/>
        <sz val="10"/>
        <rFont val="Calibri"/>
        <family val="2"/>
        <scheme val="minor"/>
      </rPr>
      <t>0518RS048</t>
    </r>
    <r>
      <rPr>
        <sz val="10"/>
        <rFont val="Calibri"/>
        <family val="2"/>
        <scheme val="minor"/>
      </rPr>
      <t xml:space="preserve">  MPWRV-26 WAS TRAVELING SOUTHBOUND WHEN THE TRAIN EXPERIENCED A BRAKE-IN-TWO.  WHEN CONDUCTOR WALKED BACK TO INSPECT, HE FOUND THE FIRST CAR ON THE REAR PORTION WAS MISSING A DRAWBAR.  THE SECOND CAR IN THE REAR CUT HAD ONE SET OF TRUCKS DERAILED.  UPON INVESTIGATION, THE CAUSE WAS A BROKEN DRAWBAR KEY.  DRAWBAR WAS FOUND ON THE WEST SIDE OF THE TRACKS, JUST SOUTH OF THE POINT OF DERAILMENT</t>
    </r>
  </si>
  <si>
    <r>
      <rPr>
        <b/>
        <sz val="10"/>
        <rFont val="Calibri"/>
        <family val="2"/>
        <scheme val="minor"/>
      </rPr>
      <t>CA0618102</t>
    </r>
    <r>
      <rPr>
        <sz val="10"/>
        <rFont val="Calibri"/>
        <family val="2"/>
        <scheme val="minor"/>
      </rPr>
      <t xml:space="preserve">  RCO YBAR1012-04 DERAILED 4 RAILCARS WHILE SHOVING YARD TRACK 1448 DUE TO EXCESSIVE COUPLING SPEED.  NO HAZARDOUS MATERIALS WERE RELEASED.</t>
    </r>
  </si>
  <si>
    <r>
      <rPr>
        <b/>
        <sz val="10"/>
        <rFont val="Calibri"/>
        <family val="2"/>
        <scheme val="minor"/>
      </rPr>
      <t xml:space="preserve">CA0618103 </t>
    </r>
    <r>
      <rPr>
        <sz val="10"/>
        <rFont val="Calibri"/>
        <family val="2"/>
        <scheme val="minor"/>
      </rPr>
      <t xml:space="preserve"> Y-RRB3051-04 DERAILED 2 RAILCARS WHILE TRAVERSING MAIN 2 TRACK DUE TO EXCESSIVE BUFFERING OR SLACK ACTION.  RESULTED IN SIGNIFICANT DAMAGES.  NO HAZMAT MATERIALS WERE RELEASED.                                                               
</t>
    </r>
  </si>
  <si>
    <r>
      <rPr>
        <b/>
        <sz val="10"/>
        <rFont val="Calibri"/>
        <family val="2"/>
        <scheme val="minor"/>
      </rPr>
      <t xml:space="preserve">CA0618109 </t>
    </r>
    <r>
      <rPr>
        <sz val="10"/>
        <rFont val="Calibri"/>
        <family val="2"/>
        <scheme val="minor"/>
      </rPr>
      <t xml:space="preserve"> Y-RRB3051-04 DERAILED 2 RAILCARS WHILE TRAVERSING MAIN 2 TRACK DUE TO EXCESSIVE BUFFERING OR SLACK ACTION.  RESULTED IN SIGNIFICANT DAMAGES.  NO HAZMAT MATERIALS WERE RELEASED.                                                                
</t>
    </r>
  </si>
  <si>
    <r>
      <rPr>
        <b/>
        <sz val="10"/>
        <rFont val="Calibri"/>
        <family val="2"/>
        <scheme val="minor"/>
      </rPr>
      <t xml:space="preserve">CA0618112  </t>
    </r>
    <r>
      <rPr>
        <sz val="10"/>
        <rFont val="Calibri"/>
        <family val="2"/>
        <scheme val="minor"/>
      </rPr>
      <t xml:space="preserve"> X-TCAHMG9-17 DERAILED 2 LOCOMOTIVES AND 1 RAILCAR WHILE PULLING OUT OF INDUSTRY TRACK 1014 DUE TO DEFECTIVE TRACK APPLIANCE.  NO HAZARDOUS MATERIALS WERE RELEASED.  </t>
    </r>
  </si>
  <si>
    <r>
      <rPr>
        <b/>
        <sz val="10"/>
        <rFont val="Calibri"/>
        <family val="2"/>
        <scheme val="minor"/>
      </rPr>
      <t xml:space="preserve">0618LA021  </t>
    </r>
    <r>
      <rPr>
        <sz val="10"/>
        <rFont val="Calibri"/>
        <family val="2"/>
        <scheme val="minor"/>
      </rPr>
      <t xml:space="preserve"> MWCRVB-23 WAS TRAVELING BETWEEN STATIONS BEALVILLE AND CALIENTE.  THE TRAIN WAS MOVING ON DESCENDING GRADE AT 23 MPH WITH A MINIMUM SET ON THE TRAIN AND IN LIGHT DYNAMIC BRAKING.  AT 2327 THE TRAIN EXPERIENCED AN UNDESIRED EMERGENCY APPLICATION OF THE BRAKES AND CAME TO A STOP.  THE ENGINEER ATTEMPTED TO RECOVER THE AIR.  WHEN THE AIR WOULD NOT RECOVER, THE CONDUCTOR WALKED THE TRAIN AND FOUND THIRTEEN RAILCARS HAD DERAILED IN THE MIDDLE OF THE TRAIN. </t>
    </r>
  </si>
  <si>
    <r>
      <rPr>
        <b/>
        <sz val="10"/>
        <rFont val="Calibri"/>
        <family val="2"/>
        <scheme val="minor"/>
      </rPr>
      <t>CA0618115</t>
    </r>
    <r>
      <rPr>
        <sz val="10"/>
        <rFont val="Calibri"/>
        <family val="2"/>
        <scheme val="minor"/>
      </rPr>
      <t xml:space="preserve">  R-CAL0071-26 DERAILED 3 RAILCARS IN YARD TRACK 6335 DUE TO AN IMPROPERLY LINED SWITCH. NO HAZARDOUS MATERIALS RELEASED.</t>
    </r>
  </si>
  <si>
    <r>
      <rPr>
        <b/>
        <sz val="10"/>
        <rFont val="Calibri"/>
        <family val="2"/>
        <scheme val="minor"/>
      </rPr>
      <t xml:space="preserve">0818LA025 </t>
    </r>
    <r>
      <rPr>
        <sz val="10"/>
        <rFont val="Calibri"/>
        <family val="2"/>
        <scheme val="minor"/>
      </rPr>
      <t xml:space="preserve"> THE RWCWCG-27, LEAD UNIT UP6281 DERAILED ONE CAR.  THE RRMX1009 DERAILED DUE TO A BURNED OFF JOURNAL A END LEAD AXLE.  ESTIMATED 1.6 MILES IN TRACK DAMAGE.  </t>
    </r>
  </si>
  <si>
    <r>
      <rPr>
        <b/>
        <sz val="10"/>
        <rFont val="Calibri"/>
        <family val="2"/>
        <scheme val="minor"/>
      </rPr>
      <t xml:space="preserve">0618PD029 </t>
    </r>
    <r>
      <rPr>
        <sz val="10"/>
        <rFont val="Calibri"/>
        <family val="2"/>
        <scheme val="minor"/>
      </rPr>
      <t xml:space="preserve"> MPWRV-24 DERAILED CAR TTZX86524 AND CAME TO A STOP.  ENGINEER HAD A LOWER DYNAMIC BRAKE SETTING AND WENT TO A SEVERE DYNAMIC BRAKE SETTING (HIGHER).  THE BUFF FORCES THAT WERE CREATED, SQUIRTED THIS FLATCAR OUT.  THE INCIDENT OCCURRED ON A SHARP CURVE WITH A 2.4% GRADE. </t>
    </r>
  </si>
  <si>
    <r>
      <rPr>
        <b/>
        <sz val="10"/>
        <rFont val="Calibri"/>
        <family val="2"/>
        <scheme val="minor"/>
      </rPr>
      <t xml:space="preserve">2018062901 </t>
    </r>
    <r>
      <rPr>
        <sz val="10"/>
        <rFont val="Calibri"/>
        <family val="2"/>
        <scheme val="minor"/>
      </rPr>
      <t xml:space="preserve"> ENGINEER SLOWED TRAIN TO 5 MPH TO SHOVE ACROSS 9TH STREET.  AFTER OCCUPYING THE CROSSING THE ENGINEER LEFT THE TRAIN BRAKES APPLIED BUT ADDED EXCESSIVE POWER TO ATTEMPT TO INCREASE TRAIN SPEED.  THE TRAIN JACKKNIFED ON THE CURVE BETWEEN CP FARRAGUT AND CP PERRY.      </t>
    </r>
  </si>
  <si>
    <r>
      <rPr>
        <b/>
        <sz val="10"/>
        <rFont val="Calibri"/>
        <family val="2"/>
        <scheme val="minor"/>
      </rPr>
      <t>0718LA002</t>
    </r>
    <r>
      <rPr>
        <sz val="10"/>
        <rFont val="Calibri"/>
        <family val="2"/>
        <scheme val="minor"/>
      </rPr>
      <t xml:space="preserve">  ISSLLBX-30 CREW WAS PULLING TRAIN IN FROM THE EAST END OF TRACK 402.  ENGINEER WAS TRAVELING AT 9 MPH MADE A MINIMUM SET, FOLLOWED BY AN ADDITIONAL 2 POUND REDUCTION TO STOP THE TRAIN AT THE WEST END OF TRACK.  THE CONDUCTOR AFTER RESTORING THE MAIN SWITCH AND DERAIL BACK NOTICED SOME CARS WERE LEANING.  HE INSPECTED AND DISCOVERED 11 STACK CARS DERAILED.  CAUSE OF DERAILMENT WAS DUE TO INTERACTION OF LATERAL/VERTICAL FORCES.                        </t>
    </r>
  </si>
  <si>
    <r>
      <rPr>
        <b/>
        <sz val="10"/>
        <rFont val="Calibri"/>
        <family val="2"/>
        <scheme val="minor"/>
      </rPr>
      <t>CA0718110</t>
    </r>
    <r>
      <rPr>
        <sz val="10"/>
        <rFont val="Calibri"/>
        <family val="2"/>
        <scheme val="minor"/>
      </rPr>
      <t xml:space="preserve">  H-BAK3021-10 DERAILED 2 RAILCARS IN YARD TRACK 402. AFTER PULLING THROUGH AND IMPROPERLY LINED SWITCH, SUBSEQUENTLY DERAILED UPON CHANGING DIRECTIONS. CAUSE IS FAILURE TO COMPLY WITH RESTRICTED SPEED. NO HAZARDOUS MATERIALS WERE RELEASED. </t>
    </r>
  </si>
  <si>
    <r>
      <rPr>
        <b/>
        <sz val="10"/>
        <rFont val="Calibri"/>
        <family val="2"/>
        <scheme val="minor"/>
      </rPr>
      <t>CA0718116</t>
    </r>
    <r>
      <rPr>
        <sz val="10"/>
        <rFont val="Calibri"/>
        <family val="2"/>
        <scheme val="minor"/>
      </rPr>
      <t xml:space="preserve">  Q-ATGLAC6-09 DERAILED 7 RAILCARS WHILE TRAVERSING MAIN 1 TRACK DUE TO EXTREME ENVIRONMENTAL CONDITIONS, WIND VELOCITY. NO HAZARDOUS MATERIALS WERE RELEASED</t>
    </r>
  </si>
  <si>
    <r>
      <rPr>
        <b/>
        <sz val="10"/>
        <rFont val="Calibri"/>
        <family val="2"/>
        <scheme val="minor"/>
      </rPr>
      <t xml:space="preserve">0718RS029 </t>
    </r>
    <r>
      <rPr>
        <sz val="10"/>
        <rFont val="Calibri"/>
        <family val="2"/>
        <scheme val="minor"/>
      </rPr>
      <t xml:space="preserve"> THE LRP96-18 RAN THROUGH A TRAILING POINT AND SUBSEQUENTLY MADE A REVERSE MOVE CAUSING THREE CARS TO DERAIL.            
</t>
    </r>
  </si>
  <si>
    <r>
      <rPr>
        <b/>
        <sz val="10"/>
        <rFont val="Calibri"/>
        <family val="2"/>
        <scheme val="minor"/>
      </rPr>
      <t xml:space="preserve">CA0718121 </t>
    </r>
    <r>
      <rPr>
        <sz val="10"/>
        <rFont val="Calibri"/>
        <family val="2"/>
        <scheme val="minor"/>
      </rPr>
      <t xml:space="preserve"> RCO Y-BAR3022-19 DERAILED 7 RAILCARS WHILE PULLING OUT OF YARD TRACK 1417 DUE TO TRACK BROKEN RAIL. NO HAZARDOUS MATERIALS WERE RELEASED</t>
    </r>
  </si>
  <si>
    <r>
      <rPr>
        <b/>
        <sz val="10"/>
        <rFont val="Calibri"/>
        <family val="2"/>
        <scheme val="minor"/>
      </rPr>
      <t>0718LA022</t>
    </r>
    <r>
      <rPr>
        <sz val="10"/>
        <rFont val="Calibri"/>
        <family val="2"/>
        <scheme val="minor"/>
      </rPr>
      <t xml:space="preserve">  THE LOI21-21 DERAILED 9 CARS AT THE WEST END OF TRACK 905.  </t>
    </r>
  </si>
  <si>
    <r>
      <rPr>
        <b/>
        <sz val="10"/>
        <rFont val="Calibri"/>
        <family val="2"/>
        <scheme val="minor"/>
      </rPr>
      <t>0718LA023</t>
    </r>
    <r>
      <rPr>
        <sz val="10"/>
        <rFont val="Calibri"/>
        <family val="2"/>
        <scheme val="minor"/>
      </rPr>
      <t xml:space="preserve">  LOQ35-21 PULLING INTO THE EAST END OF GEMCO YARD WITHOUT STOPPING.  THE CREW WAS LINED TOWARD TRACK 3 OFF THE LEAD.  THE TWO LOCOMOTIVES DERAILED AT THE TRACK 3 SWITCH OFF THE LEAD.  THE SWITCH SHOWED LINED WITH CORRECT TARGET ON THE TIR BUT WAS LATER FOUND NOT LOCKED IN FOOT PEDAL STYLE LOCK.  SWITCH LAST TRAVERSED BY LOQ35-20 ENTERING SAME TRACK WITHOUT ISSUE.  TRESPASSERS SEEN IN AREA OF THE SWITCH.      </t>
    </r>
  </si>
  <si>
    <r>
      <rPr>
        <b/>
        <sz val="10"/>
        <rFont val="Calibri"/>
        <family val="2"/>
        <scheme val="minor"/>
      </rPr>
      <t>154425</t>
    </r>
    <r>
      <rPr>
        <sz val="10"/>
        <rFont val="Calibri"/>
        <family val="2"/>
        <scheme val="minor"/>
      </rPr>
      <t xml:space="preserve">  THE HEO CREW MOVING ENGINE 505 OUT OF THE LOCOMOTIVE SHOP RH3 ALLEGEDLY LOST CONTROL OF LOCOMOTIVE MOVEMENT DUE NO BRAKES TO BOTH TRUCKS CAUSING LOCOMOTIVE REAR TRUCK TWO AXLES TO DROP INTO THE TURN TABLE PIT RESTING ON THE FUEL TANK.  THE FUEL TANK WAS PUNCTURED UNDER THE WEIGHT OF THE LOCOMOTIVE CAUSING APPROXIMATELY 30-50 GALLONS FUEL LEAK CONTAINED IN THE PIT.  THE CAUSE IS AN IMPROPER AIR TEST PRIOR TO MOVEMENT.                                                            
</t>
    </r>
  </si>
  <si>
    <r>
      <rPr>
        <b/>
        <sz val="10"/>
        <rFont val="Calibri"/>
        <family val="2"/>
        <scheme val="minor"/>
      </rPr>
      <t>0718LA026</t>
    </r>
    <r>
      <rPr>
        <sz val="10"/>
        <rFont val="Calibri"/>
        <family val="2"/>
        <scheme val="minor"/>
      </rPr>
      <t xml:space="preserve"> AFTER FINISHING THE AIR TEST AND DOUBLING THEIR TRAIN TOGETHER, THE SKABW-25 WAS SHOVING WESTWARD OUT OF CSI WHEN A LOAD OF PIPE NOT SECURED PROPERLY BY THE CUSTOMER FELL OFF THE CAUSING CAR TO DERAIL AND 3 CARS BEHIND IT.  AFTER INVESTIGATION, IT WAS FOUND A STRAP BROKE ON THE LOAD OF PIPES.                                                                   
</t>
    </r>
  </si>
  <si>
    <r>
      <rPr>
        <b/>
        <sz val="10"/>
        <rFont val="Calibri"/>
        <family val="2"/>
        <scheme val="minor"/>
      </rPr>
      <t>0818RS002</t>
    </r>
    <r>
      <rPr>
        <sz val="10"/>
        <rFont val="Calibri"/>
        <family val="2"/>
        <scheme val="minor"/>
      </rPr>
      <t xml:space="preserve">  THE GSCTTU-30 DERAILED 5 CARS IN TRACK #140 AT MP 35.7 ON THE TIDEWATER INDUSTRIAL LEAD WHEN IT TRAVERSED OVER A BROKEN RAIL.  NO INJURIES INVOLVED.</t>
    </r>
  </si>
  <si>
    <r>
      <rPr>
        <b/>
        <sz val="10"/>
        <rFont val="Calibri"/>
        <family val="2"/>
        <scheme val="minor"/>
      </rPr>
      <t>0818LA013</t>
    </r>
    <r>
      <rPr>
        <sz val="10"/>
        <rFont val="Calibri"/>
        <family val="2"/>
        <scheme val="minor"/>
      </rPr>
      <t xml:space="preserve">  THE MWCRVC-11 WAS TRAVERSING ON DESCENDING GRADE WHEN DYNAMIC BRAKING WAS LOST ON THE LEAD CONSIST CAUSING THE HEAD END OF THE TRAIN TO RUN OUT CAUSING A BREAK IN TWO WHICH RESULTED IN A DERAILMENT OF 4 EMPTY CENTER BEAMS.                  
</t>
    </r>
  </si>
  <si>
    <r>
      <rPr>
        <b/>
        <sz val="10"/>
        <rFont val="Calibri"/>
        <family val="2"/>
        <scheme val="minor"/>
      </rPr>
      <t>CA0818106</t>
    </r>
    <r>
      <rPr>
        <sz val="10"/>
        <rFont val="Calibri"/>
        <family val="2"/>
        <scheme val="minor"/>
      </rPr>
      <t xml:space="preserve">  H-BARPAS9-19 DERAILED 5 RAILCARS WHILE PULLING INTO YARD TRACK 404 DUE TO TRACK SWITCH POINT GAPPED. NO HAZARDOUS MATERIALS WERE RELEASED</t>
    </r>
  </si>
  <si>
    <r>
      <rPr>
        <b/>
        <sz val="10"/>
        <rFont val="Calibri"/>
        <family val="2"/>
        <scheme val="minor"/>
      </rPr>
      <t>0818LA022</t>
    </r>
    <r>
      <rPr>
        <sz val="10"/>
        <rFont val="Calibri"/>
        <family val="2"/>
        <scheme val="minor"/>
      </rPr>
      <t xml:space="preserve">  THE YWC35R-20 WAS HEADED BACK TO THE BOWL AFTER SPOTTING THE MWCJY-20 IN TRACK 312.  THEY PULLED THE POWER EAST PAST THE LADDER SWITCH (261).  THE HERDER LINED THE SWITCH AND IT SHOWED IN CORRESPONDENCE.  THE 35R PROCEEDED WEST OVER THE SWITCH AND DERAILED THE UP1670.  A PIECE OF METAL WAS DISCOVERED IN THE SWITCH POINT.                                      
</t>
    </r>
  </si>
  <si>
    <r>
      <rPr>
        <b/>
        <sz val="10"/>
        <rFont val="Calibri"/>
        <family val="2"/>
        <scheme val="minor"/>
      </rPr>
      <t xml:space="preserve">0818RS055 </t>
    </r>
    <r>
      <rPr>
        <sz val="10"/>
        <rFont val="Calibri"/>
        <family val="2"/>
        <scheme val="minor"/>
      </rPr>
      <t xml:space="preserve">THE GSFOCO-29 WAS PULLING OUT FROM WESTERN MILLING INDUSTRY WHEN AN EMPLOYEE THAT WORKS FOR INDUSTRY LINED A SWITCH UNDER THE TRAIN AS IT WAS PULLING OUT AND CAUSED THE DERAILMENT OF EIGHT EMPTY GRAIN CARS.  INDUSTRY MAINTAINS TRACK        
</t>
    </r>
  </si>
  <si>
    <r>
      <rPr>
        <b/>
        <sz val="10"/>
        <rFont val="Calibri"/>
        <family val="2"/>
        <scheme val="minor"/>
      </rPr>
      <t xml:space="preserve">155175 </t>
    </r>
    <r>
      <rPr>
        <sz val="10"/>
        <rFont val="Calibri"/>
        <family val="2"/>
        <scheme val="minor"/>
      </rPr>
      <t xml:space="preserve"> THE #4 WHEEL OF LOCOMOTIVE E/164 WAS DERAILED ON THE TURNTABLE AT THE DIESEL SHOP.  NO INJURIES WERE REPORTED.  DAMAGE WAS REPORTED TO THE TRACTION MOTOR OF LOCOMOTIVE E/164.  THE CAUSE OF THE DERAILMENT: OPERATING TWO LOCOMOTIVES E/164-E/464 SOUTHBOUND ON LOCO SHOP 4 ONTO TURNTABLE.  CREW FAILED TO STOP ON THE TURNTABLE DROPPING THE #4 WHEEL OF E/164 ON THE GROUND.       </t>
    </r>
  </si>
  <si>
    <r>
      <rPr>
        <b/>
        <sz val="10"/>
        <rFont val="Calibri"/>
        <family val="2"/>
        <scheme val="minor"/>
      </rPr>
      <t>CA0918106</t>
    </r>
    <r>
      <rPr>
        <sz val="10"/>
        <rFont val="Calibri"/>
        <family val="2"/>
        <scheme val="minor"/>
      </rPr>
      <t xml:space="preserve">  U-HERWAT7-07 DERAILED 6 RAILCARS WHILE PULLING INTO SIDING TRACK 6480 DUE TO RAILCAR TRUCK BOLSTER STIFF, IMPROPER SWIVELING. NO HAZARDOUS MATERIALS WERE RELEASED.                                                                             
</t>
    </r>
  </si>
  <si>
    <r>
      <rPr>
        <b/>
        <sz val="10"/>
        <rFont val="Calibri"/>
        <family val="2"/>
        <scheme val="minor"/>
      </rPr>
      <t xml:space="preserve">SJV780018D </t>
    </r>
    <r>
      <rPr>
        <sz val="10"/>
        <rFont val="Calibri"/>
        <family val="2"/>
        <scheme val="minor"/>
      </rPr>
      <t>JOB 717X-09 WAS IN THE PROCESS OF MAKING A SHOVING MOVEMENT IN TRACK 4720 (CONTAINER LEAD) WHEN FOUR CARS NEAREST THE LOCOMOTIVE DERAILED.  THE DERAILMENT OCCURRED ON A CURVED PORTION OF THE LEAD.</t>
    </r>
  </si>
  <si>
    <r>
      <rPr>
        <b/>
        <sz val="10"/>
        <rFont val="Calibri"/>
        <family val="2"/>
        <scheme val="minor"/>
      </rPr>
      <t>0918LA025</t>
    </r>
    <r>
      <rPr>
        <sz val="10"/>
        <rFont val="Calibri"/>
        <family val="2"/>
        <scheme val="minor"/>
      </rPr>
      <t xml:space="preserve">   THE YLA32-15, WHILE BUILDING THE ZLAMQ, WAS PULLING TRACK 807 EAST ON THE 106 LEAD AND DERAILED 11 CARS DUE TO WIDE GAGE/DEFECTIVE TIES. </t>
    </r>
  </si>
  <si>
    <r>
      <rPr>
        <b/>
        <sz val="10"/>
        <rFont val="Calibri"/>
        <family val="2"/>
        <scheme val="minor"/>
      </rPr>
      <t>0918RS022</t>
    </r>
    <r>
      <rPr>
        <sz val="10"/>
        <rFont val="Calibri"/>
        <family val="2"/>
        <scheme val="minor"/>
      </rPr>
      <t xml:space="preserve">  THE YRV22R-16 DERAILED THE SPMW2025 AT 19/20 SWITCH DUE TO THE LEFT SIDE HYDRAULIC LEVELING RAM #2 BECOMING UNSECURED FROM THE LOCKING MECHANISM DROPPING, FOULING THE DOWDIES WITHIN THE TRACK AND LIFTING THE WHEELSET OFF THE TRACK.         
</t>
    </r>
  </si>
  <si>
    <r>
      <rPr>
        <b/>
        <sz val="10"/>
        <rFont val="Calibri"/>
        <family val="2"/>
        <scheme val="minor"/>
      </rPr>
      <t xml:space="preserve">0918RS027 </t>
    </r>
    <r>
      <rPr>
        <sz val="10"/>
        <rFont val="Calibri"/>
        <family val="2"/>
        <scheme val="minor"/>
      </rPr>
      <t xml:space="preserve"> MBKFR-17 DERAILED WHILE SHOVING FROM MAIN LINE INTO TRACK 17 FRESNO YARD.  CREW HAD SHOVED 40 CARS OUT OF 55 CARS TOWARD TRACK 17 WHEN DERAILMENT OCCURRED.  LINES 41-48 DERAILED.  UPON INVESTIGATION, IT WAS FOUND THE 15TH RAIL SWITCH WAS LI NED UNDER TRAIN MOVEMENT.  CONDUCTOR WAS ON LEADING END OF SHOVE AND ENGINEER WAS IN CONTROLLING LOCOMOTIVE.  UPON INVESTIGATION, FOOT PRINTS WERE FOUND AROUND THE 15 SWITCH AREA, ALONG WITH HOLES IN THE NEARBY FENCE.  NO OTHER EMPLOYEES WERE WORKING AT THE TIME OF DERAILMENT IN THE NEARBY AREA. </t>
    </r>
  </si>
  <si>
    <r>
      <rPr>
        <b/>
        <sz val="10"/>
        <rFont val="Calibri"/>
        <family val="2"/>
        <scheme val="minor"/>
      </rPr>
      <t>0918RS032</t>
    </r>
    <r>
      <rPr>
        <sz val="10"/>
        <rFont val="Calibri"/>
        <family val="2"/>
        <scheme val="minor"/>
      </rPr>
      <t xml:space="preserve">  THE YRV25R-18 WAS SHOVING INTO TRACK 117 TO 116 TO 301 WHEN THEY DERAILED TWO CARS.  CREW SHOVED OVER THE T10 SWITCH WHILE IT WAS FLOATING BEFORE IT LINED FOR STRAIGHT RAIL.  THE LEAD AXLE HEADED FOR 117 WHILE THE REST OF THE CAR AND TRAIN  LINED FOR 116.  THE CAR WAS SHOVED APPROXIMATELY FOUR CARS BEYOND THE POINT OF DERAILMENT BEFORE THE MOVEMENT WAS STOPPED.   </t>
    </r>
  </si>
  <si>
    <r>
      <rPr>
        <b/>
        <sz val="10"/>
        <rFont val="Calibri"/>
        <family val="2"/>
        <scheme val="minor"/>
      </rPr>
      <t>0918LA039</t>
    </r>
    <r>
      <rPr>
        <sz val="10"/>
        <rFont val="Calibri"/>
        <family val="2"/>
        <scheme val="minor"/>
      </rPr>
      <t xml:space="preserve">  THE LOS29-28 PULLED THE BNSF429928, A COVERED HOPPER, FROM YARD 24, TRACK 950, CF FOODS, CITY OF INDUSTRY.  PRIOR TO UP'S HANDLING, THE CUSTOMER HAD MOVED THE CAR AT THEIR FACILITY USING EITHER A FORKLIFT OR A TRACK MOBILE, CAUSING IT TO BE BAD ORDERED BY JARRING A CENTER BOWL FROM UNDER THE CAR BODY.  AS THE LOS29-28 WAS SHOVING OUT OF THE CUSTOMER'S FACILITY AND BACK TO THE YARD AND INDUSTRY SIDING, THE CAR DERAILED AND WAS DRAGGED ABOUT 1,000 FEET.     </t>
    </r>
  </si>
  <si>
    <r>
      <rPr>
        <b/>
        <sz val="10"/>
        <rFont val="Calibri"/>
        <family val="2"/>
        <scheme val="minor"/>
      </rPr>
      <t xml:space="preserve">CA0918114 </t>
    </r>
    <r>
      <rPr>
        <sz val="10"/>
        <rFont val="Calibri"/>
        <family val="2"/>
        <scheme val="minor"/>
      </rPr>
      <t xml:space="preserve"> R-CAL2011-25 DERAILED 4 RAILCARS WHILE SHOVING INDUSTRY TRACK 9141 DUE TO TRACK WIDE GAGE. NO HAZARDOUS MATERIALS WERE RELEASED</t>
    </r>
  </si>
  <si>
    <r>
      <rPr>
        <b/>
        <sz val="10"/>
        <rFont val="Calibri"/>
        <family val="2"/>
        <scheme val="minor"/>
      </rPr>
      <t>201810011</t>
    </r>
    <r>
      <rPr>
        <sz val="10"/>
        <rFont val="Calibri"/>
        <family val="2"/>
        <scheme val="minor"/>
      </rPr>
      <t xml:space="preserve">  DERAILED INSIDE ITS AT THE 23/24 SWITCH WHILE SHOVING 67 LOADS INTO TRACK 23.   NO INJURY, NO HAZMAT SPILL. THE INCIDENT RESULTED IN DAMAGE TO DTTX 744006 (C WELL) WHICH SIDESWIPED DTTX 741384 (B WELL) ON ADJACENT TRACK 24 AFTER DERAILING. DERAILED CAR WAS POSITIONED 21 CARS FROM THE POINT CAR, AND 46 CARS FROM LOCOMOTIVE</t>
    </r>
  </si>
  <si>
    <r>
      <rPr>
        <b/>
        <sz val="10"/>
        <rFont val="Calibri"/>
        <family val="2"/>
        <scheme val="minor"/>
      </rPr>
      <t xml:space="preserve">1018LA003 </t>
    </r>
    <r>
      <rPr>
        <sz val="10"/>
        <rFont val="Calibri"/>
        <family val="2"/>
        <scheme val="minor"/>
      </rPr>
      <t xml:space="preserve"> 3ILBLBL-01 CREW WAS MOVING LIGHT POWER LEAVING THE ROUND HOUSE IN A EASTWARD DIRECTION.  WHILE TRAVERSING THE 905 SWITCH THE LEAD LOCOMOTIVE UP7415 FELL BETWEEN THE RAILS.  THE 905 SWITCH WAS OUT OF CORRESPONDENCE BECAUSE THE SWITCH LEVER WAS NOT SECURED IN THE LATCH.  THE CREW DID NOT OPERATE THE 905 SWITCH WHILE MAKING THEIR MOVE.                          
</t>
    </r>
  </si>
  <si>
    <r>
      <rPr>
        <b/>
        <sz val="10"/>
        <rFont val="Calibri"/>
        <family val="2"/>
        <scheme val="minor"/>
      </rPr>
      <t xml:space="preserve">1018LA005 </t>
    </r>
    <r>
      <rPr>
        <sz val="10"/>
        <rFont val="Calibri"/>
        <family val="2"/>
        <scheme val="minor"/>
      </rPr>
      <t xml:space="preserve"> THE LOI13-04 PULLED OUT OF THE INTERMODAL RAMP AND RAN THROUGH THE 904-903 CROSSOVER WEST SWITCH, THEN MADE A BACK UP MOVE AND DERAILED CAR DTTX740472.                                                                                         
</t>
    </r>
  </si>
  <si>
    <r>
      <rPr>
        <b/>
        <sz val="10"/>
        <rFont val="Calibri"/>
        <family val="2"/>
        <scheme val="minor"/>
      </rPr>
      <t>CA1018104</t>
    </r>
    <r>
      <rPr>
        <sz val="10"/>
        <rFont val="Calibri"/>
        <family val="2"/>
        <scheme val="minor"/>
      </rPr>
      <t xml:space="preserve">   Y-LAC3012-04 DERAILED 3 RAILCARS IN YARD TRACK 126. AFTER PULLING THROUGH AN IMPROPERLY LINED SWITCH, SUBSEQUENTLY DERAILED UPON CHANGING DIRECTIONS. CAUSE IS FAILURE TO COMPLY WITH RESTRICTED SPEED IN TURN RUNNING THROUGH AN IMPROPERLY LINED SWITCH. NO HAZARDOUS MATERIALS WERE RELEASED. </t>
    </r>
  </si>
  <si>
    <r>
      <rPr>
        <b/>
        <sz val="10"/>
        <rFont val="Calibri"/>
        <family val="2"/>
        <scheme val="minor"/>
      </rPr>
      <t xml:space="preserve">CA1018112 </t>
    </r>
    <r>
      <rPr>
        <sz val="10"/>
        <rFont val="Calibri"/>
        <family val="2"/>
        <scheme val="minor"/>
      </rPr>
      <t xml:space="preserve"> A CUT OF RAILCARS ROLLED OUT OF SIDING TRACK 4363 RESULTING IN 3 DERAILED RAILCARS DUE TO VANDALISM OF ON TRACK EQUIPMENT. UNKNOWN PERSON OR PERSONS RELEASED HAND BRAKES. NO HAZARDOUS MATERIALS WERE RELEASED.    </t>
    </r>
  </si>
  <si>
    <r>
      <rPr>
        <b/>
        <sz val="10"/>
        <rFont val="Calibri"/>
        <family val="2"/>
        <scheme val="minor"/>
      </rPr>
      <t xml:space="preserve">1018LA021 </t>
    </r>
    <r>
      <rPr>
        <sz val="10"/>
        <rFont val="Calibri"/>
        <family val="2"/>
        <scheme val="minor"/>
      </rPr>
      <t xml:space="preserve"> WHILE PULLING EAST OUT OF TRACK 208 TO BUILD THE ZLADV-20, THE YLA38-19 EXPERIENCED A PULL-APART.  TRAIN WENT INTO EMERGENCY AND WAS STOPPED.  WHEN THE FOREMAN WENT BACK TO INSPECT THE LOCATION OF THE PULL-APART, HE NOTICED 7 RAILCARS ON THE GROUND.  THERE WERE NO INJURIES, AND ALL RAILCARS REMAINED IN THE UPRIGHT POSITION.                                   
</t>
    </r>
  </si>
  <si>
    <r>
      <rPr>
        <b/>
        <sz val="10"/>
        <rFont val="Calibri"/>
        <family val="2"/>
        <scheme val="minor"/>
      </rPr>
      <t>1018LA029</t>
    </r>
    <r>
      <rPr>
        <sz val="10"/>
        <rFont val="Calibri"/>
        <family val="2"/>
        <scheme val="minor"/>
      </rPr>
      <t xml:space="preserve">  CSVGU-22 WAS PULLING WEST OUT OF TRACK 202, TO FUEL REAR DPU POWER, 7 CARS WERE REPORTED TO BE ON THE GROUND BY TAMPER OPERATOR, AND TRAIN WAS STOPPED.</t>
    </r>
  </si>
  <si>
    <r>
      <rPr>
        <b/>
        <sz val="10"/>
        <rFont val="Calibri"/>
        <family val="2"/>
        <scheme val="minor"/>
      </rPr>
      <t>118LA003</t>
    </r>
    <r>
      <rPr>
        <sz val="10"/>
        <rFont val="Calibri"/>
        <family val="2"/>
        <scheme val="minor"/>
      </rPr>
      <t xml:space="preserve">  LOA44R-07 PASSING PIONEER AT 10MPH, ONCE CLEARED SPEED INCREASED IN THROTTLE #2 TO 15MPH FOR 937FT PASSING DT JUNCTION AT MP 3.4 ON THE LOS NIETOS SUBDIVISION.  AT APPROXIMATELY 09:30 TRAIN WENT INTO EMERGENCY AND CAME TO A STOP.  CONDUCTOR WALKED TRAIN AND FOUND 7 CARS HAD DERAILED 41 CARS BEHIND THE HEAD END AND 11 CARS FROM THE REAR OF TRAIN.  ONE DANGEROUS HAZ-MAT GATX217908-E WAS INVOLVED IN THE 7 CAR DERAILMENT WITH NO INCIDENT.  IT APPREARS THAT THE DIAMOND INSERT ON MAIN #3 WAS LOOSE AND HAD BECOME DISMOUNTED FROM ITS INTENDED LOCATION ON DIAMOND #3.  AT THE POINT OF THE INCIDENT OCCURRENCE, OUR TRACKS STRADDLED THE BN, THE INCIDENT WAS DUE TO A TRACK PROBLEM ON THE BN AND THE RESULT WAS THAT THE INCIDENT OCCURRED ON BOTH PARTIES' PROPERTY.</t>
    </r>
  </si>
  <si>
    <r>
      <rPr>
        <b/>
        <sz val="10"/>
        <rFont val="Calibri"/>
        <family val="2"/>
        <scheme val="minor"/>
      </rPr>
      <t>CA1118105</t>
    </r>
    <r>
      <rPr>
        <sz val="10"/>
        <rFont val="Calibri"/>
        <family val="2"/>
        <scheme val="minor"/>
      </rPr>
      <t xml:space="preserve">  S-LPCLBT1-04 DERAILED 1 RAILCAR WHILE CLOSING THE GAP PUTTING THEIR TRAIN BACK TOGETHER ON MAIN 2 TRACK DUE TO EXCESSIVE COUPLING SPEED. NO HAZARDOUS MATERIALS WERE RELEASED.                                                                   
</t>
    </r>
  </si>
  <si>
    <r>
      <rPr>
        <b/>
        <sz val="10"/>
        <rFont val="Calibri"/>
        <family val="2"/>
        <scheme val="minor"/>
      </rPr>
      <t>1118LA007</t>
    </r>
    <r>
      <rPr>
        <sz val="10"/>
        <rFont val="Calibri"/>
        <family val="2"/>
        <scheme val="minor"/>
      </rPr>
      <t xml:space="preserve">  YWC30R-11 RELEASED A CUT OF TWO CARS DESTINED FOR GROUP ONE DURING NORMAL HUMPING OPERATIONS.  WHILE TRAVERSING THE 1-24 SWITCH THE TRAILING CAR (SP599356) DERAILED.                                                                            
</t>
    </r>
  </si>
  <si>
    <r>
      <rPr>
        <b/>
        <sz val="10"/>
        <rFont val="Calibri"/>
        <family val="2"/>
        <scheme val="minor"/>
      </rPr>
      <t>1118LA008</t>
    </r>
    <r>
      <rPr>
        <sz val="10"/>
        <rFont val="Calibri"/>
        <family val="2"/>
        <scheme val="minor"/>
      </rPr>
      <t xml:space="preserve">  LOH45-11, AFTER SHOVING 9 CARS OVER THE SWITCH 5 CARS CLIMBED THE SWITCH POINT AND DERAILED.  CAUSE WAS DETERMINED TO BE NARROW GAUGE OF 55.5" WHICH WAS CAUSED FROM NOT HAVING A PROPER STOCK RAIL AT THE SWITCH POINT.  INDUSTRY MAINTAINS TRACK    </t>
    </r>
  </si>
  <si>
    <r>
      <rPr>
        <b/>
        <sz val="10"/>
        <rFont val="Calibri"/>
        <family val="2"/>
        <scheme val="minor"/>
      </rPr>
      <t>1118LA022</t>
    </r>
    <r>
      <rPr>
        <sz val="10"/>
        <rFont val="Calibri"/>
        <family val="2"/>
        <scheme val="minor"/>
      </rPr>
      <t xml:space="preserve">  CREW WAS PULLING WEST OUT OF AURANT YARD, THEY HAD A HOLD OF 40, THE SECOND TO LAST SPINE CAR WENT ON THE GROUND DUE TO BROKEN/MISSING RAIL.  DURING THE INVESTIGATION IT WAS ALSO DETERMINED THAT TWO CONTAINERS HAD BEEN BROKEN INTO PRIOR TO DERAILMENT.  CONTAINER NUMBERS, EMHU653769 AND EMHU544891 </t>
    </r>
  </si>
  <si>
    <r>
      <rPr>
        <b/>
        <sz val="10"/>
        <rFont val="Calibri"/>
        <family val="2"/>
        <scheme val="minor"/>
      </rPr>
      <t>1218ST009</t>
    </r>
    <r>
      <rPr>
        <sz val="10"/>
        <rFont val="Calibri"/>
        <family val="2"/>
        <scheme val="minor"/>
      </rPr>
      <t xml:space="preserve">  LOG41R-06 CREW MADE A COUPLING ONTO TRACK 738, STRETCHED TO COUPLING, AND RELEASED HAND BRAKES.  THEY PROCEEDED TO THEN PULL SOUTH AND TRAVELED APPROXIMATELY 6 CARS AND THE BR1 NOTICED THE CARS DERAILING AND STOPPED THE MOVE. </t>
    </r>
  </si>
  <si>
    <r>
      <rPr>
        <b/>
        <sz val="10"/>
        <rFont val="Calibri"/>
        <family val="2"/>
        <scheme val="minor"/>
      </rPr>
      <t xml:space="preserve">1218ST013 </t>
    </r>
    <r>
      <rPr>
        <sz val="10"/>
        <rFont val="Calibri"/>
        <family val="2"/>
        <scheme val="minor"/>
      </rPr>
      <t xml:space="preserve"> YWC43R-08 WAS SHOVING A CUT OF CARS WEST FROM 312 TO THE DIAMOND LANE.  THEY SHOVED APPROXIMATELY 6 CAR LENGTHS BEFORE GOING INTO EMERGENCY.  TWO AUTO RACKS AND TWO ENGINES WERE IN THE DIRT.      </t>
    </r>
  </si>
  <si>
    <r>
      <rPr>
        <b/>
        <sz val="10"/>
        <rFont val="Calibri"/>
        <family val="2"/>
        <scheme val="minor"/>
      </rPr>
      <t xml:space="preserve">156697 </t>
    </r>
    <r>
      <rPr>
        <sz val="10"/>
        <rFont val="Calibri"/>
        <family val="2"/>
        <scheme val="minor"/>
      </rPr>
      <t xml:space="preserve">  A YARD CREW OPERATING WITH E/509 AND C/34029 WAS MAKING A MOVE OVER THE 104 SWITCH SOUTH OF THE WASH RACK AND DERAILED THE "A" END TRUCK OF C/34029.  THE CAR WAS UPRIGHT.  THERE WERE NO INJURIES TO REPORT.  THERE WAS DAMAGE TO THE 8TH STREET YARD TRACK #101 AND WASH TRACK AS A RESULT.  THE CAUSE OF THE DERAILMENT:  OPERATING A SWITCH UNDER MOVING COACH CAR 34029.</t>
    </r>
  </si>
  <si>
    <r>
      <rPr>
        <b/>
        <sz val="10"/>
        <rFont val="Calibri"/>
        <family val="2"/>
        <scheme val="minor"/>
      </rPr>
      <t>CA1218110</t>
    </r>
    <r>
      <rPr>
        <sz val="10"/>
        <rFont val="Calibri"/>
        <family val="2"/>
        <scheme val="minor"/>
      </rPr>
      <t xml:space="preserve">   H-RICBAR1-12 DERAILED 5 RAILCARS WHILE PULLING OUT OF SIDING TRACK DUE TO IMPROPER USE OF THROTTLE. NO HAZARDOUS MATERIALS WERE RELEASED.</t>
    </r>
  </si>
  <si>
    <r>
      <rPr>
        <b/>
        <sz val="10"/>
        <rFont val="Calibri"/>
        <family val="2"/>
        <scheme val="minor"/>
      </rPr>
      <t xml:space="preserve">CA1218115 </t>
    </r>
    <r>
      <rPr>
        <sz val="10"/>
        <rFont val="Calibri"/>
        <family val="2"/>
        <scheme val="minor"/>
      </rPr>
      <t xml:space="preserve"> N-WATBAR1-21 DERAILED 15 RAILCARS WHILE PULLING INTO YARD TRACK 9953 DUE TO FAILURE TO EXCESSIVE LATERAL DRAWBAR FORCE ON A CURVE. NO HAZARDOUS MATERIALS WERE RELEASED.   </t>
    </r>
  </si>
  <si>
    <r>
      <rPr>
        <b/>
        <sz val="10"/>
        <rFont val="Calibri"/>
        <family val="2"/>
        <scheme val="minor"/>
      </rPr>
      <t xml:space="preserve">1218ST053 </t>
    </r>
    <r>
      <rPr>
        <sz val="10"/>
        <rFont val="Calibri"/>
        <family val="2"/>
        <scheme val="minor"/>
      </rPr>
      <t xml:space="preserve"> THE YCI30-29 SPOTTED TRACK 801 AND WAS PULLING BACK OUT OF THE TRACK WITH 23 LOADS, 10 EMPTIES, 1372 TONS, AND 2333 FEET, WITH 5 LOCOMOTIVES, ONLY TWO OF WHICH WERE ON LINE.  THEY DERAILED 3 EMPTY INTERMODAL WELLS IN THE CURVE ON TRACK 113. CAUSE WAS INTERACTION OF LATERAL/VERITICAL FORCES DUE TO BACKING FOR A PIN ON A CURVE WITH EMPTIES ON HEAD END. </t>
    </r>
  </si>
  <si>
    <r>
      <rPr>
        <b/>
        <sz val="10"/>
        <color theme="1"/>
        <rFont val="Calibri"/>
        <family val="2"/>
        <scheme val="minor"/>
      </rPr>
      <t>0119NC001</t>
    </r>
    <r>
      <rPr>
        <sz val="10"/>
        <color theme="1"/>
        <rFont val="Calibri"/>
        <family val="2"/>
        <scheme val="minor"/>
      </rPr>
      <t xml:space="preserve"> LRS57-01, LEAD LOCOMOTIVE UP4561, DERAILED 18 CARS DUE TO EXCESSIVE INDEPENDENT BRAKE, DERAILING 13CARS. </t>
    </r>
  </si>
  <si>
    <r>
      <rPr>
        <b/>
        <sz val="10"/>
        <color theme="1"/>
        <rFont val="Calibri"/>
        <family val="2"/>
        <scheme val="minor"/>
      </rPr>
      <t xml:space="preserve">011519103 </t>
    </r>
    <r>
      <rPr>
        <sz val="10"/>
        <color theme="1"/>
        <rFont val="Calibri"/>
        <family val="2"/>
        <scheme val="minor"/>
      </rPr>
      <t xml:space="preserve"> H-BARWC11-08 DERAILED 1 LOCOMOTIVE WHILE SHOVING LIGHT LOCOMOTIVE IN YARD TRACK 312 DUE TO FAILURE TO CONTROL SHOVE IN TURN RUNNING THROUGH AN IMPROPERLY LINED SWITCH. NO HAZARDOUS MATERIAL WAS RELEASED. </t>
    </r>
  </si>
  <si>
    <r>
      <rPr>
        <b/>
        <sz val="10"/>
        <color theme="1"/>
        <rFont val="Calibri"/>
        <family val="2"/>
        <scheme val="minor"/>
      </rPr>
      <t>201901111</t>
    </r>
    <r>
      <rPr>
        <sz val="10"/>
        <color theme="1"/>
        <rFont val="Calibri"/>
        <family val="2"/>
        <scheme val="minor"/>
      </rPr>
      <t xml:space="preserve">  CREW SHOVED THROUGH TRACK #7 IN THE SUPPORT YARD TO TRACK #7 IN THE LOADING YARD, THEY FILLED TRACK #6 IN THE LOADING YARD. THEY PULLED EAST TO CLEAR THE SWITCH LEADING INTO TRACKS 7 AND 8, THE SWITCH WAS LINED INTO TRACK #8. THE TRAIN DERAILED IN MIDDLE OF TRAIN IN THE THROAT AREA OF THE YARD AFTER SHOVING 35 CARS INTO TRACK #8. DERAILED 4 CARS DUE TO WIDE GAUGE.  </t>
    </r>
  </si>
  <si>
    <r>
      <rPr>
        <b/>
        <sz val="10"/>
        <color theme="1"/>
        <rFont val="Calibri"/>
        <family val="2"/>
        <scheme val="minor"/>
      </rPr>
      <t>0119NC031</t>
    </r>
    <r>
      <rPr>
        <sz val="10"/>
        <color theme="1"/>
        <rFont val="Calibri"/>
        <family val="2"/>
        <scheme val="minor"/>
      </rPr>
      <t xml:space="preserve">  AMIBER-18, LEAD LOCOMOTIVE UP9058, DERAILED TWO CARS WHILE MAKING A WESTWARD SHOVE MOVE DURING TRANSITION FROM MAIN #1 TO THE BAHIA SIDING.  UPON INVESTIGATION IT WAS FOUND THAT THE LEAD WHEEL OF CAR TTGX978738 CLIMBED THE STRAIGHT CLOSURE RAIL OF THE SPRING FROG AT OR NEAR THE TOE OF THE FROG.  THE LEADING TRUCK OF CAR TTGX700748 ALSO DERAILED AS A RESULT. </t>
    </r>
  </si>
  <si>
    <r>
      <rPr>
        <b/>
        <sz val="10"/>
        <rFont val="Calibri"/>
        <family val="2"/>
        <scheme val="minor"/>
      </rPr>
      <t xml:space="preserve">84020191 </t>
    </r>
    <r>
      <rPr>
        <sz val="10"/>
        <rFont val="Calibri"/>
        <family val="2"/>
        <scheme val="minor"/>
      </rPr>
      <t xml:space="preserve"> CREW SHOVED BACK INTO TRK 702 TO GRAB A RAILCAR. THE SWITCH WAS LINED FOR TRK 703 INSTEAD. CONDUCTOR FAILED TO CONTROL S
HOVE WHEN IT WENT INTO THE WRONG TRACK, CAUSING THE EQUIPMENT  TO COLLIDE WITH CARS IN TRK 703, DERAILING THE EQUIPMENT.</t>
    </r>
  </si>
  <si>
    <r>
      <rPr>
        <b/>
        <sz val="10"/>
        <rFont val="Calibri"/>
        <family val="2"/>
        <scheme val="minor"/>
      </rPr>
      <t xml:space="preserve">CA01199109 </t>
    </r>
    <r>
      <rPr>
        <sz val="10"/>
        <rFont val="Calibri"/>
        <family val="2"/>
        <scheme val="minor"/>
      </rPr>
      <t xml:space="preserve">  RCO Y-LAC2012-21 DERAILED 1 LOCOMOTIVE IN YARD TRACK 5500. AFTER PULLING THROUGH AN IMPROPERLY LINED SWITCH, SUBSEQUENTL
Y DERAILED UPON CHANGING DIRECTIONS. CAUSE IS FAILURE TO COMPLY WITH RESTRICTED SPEED IN TURN RUNNING THROUGH AN IMPROPERLY LINED SWITCH. NO HAZARDOUS MATERIAL WAS RELEASED.       </t>
    </r>
  </si>
  <si>
    <r>
      <rPr>
        <b/>
        <sz val="10"/>
        <rFont val="Calibri"/>
        <family val="2"/>
        <scheme val="minor"/>
      </rPr>
      <t xml:space="preserve">0119ST049 </t>
    </r>
    <r>
      <rPr>
        <sz val="10"/>
        <rFont val="Calibri"/>
        <family val="2"/>
        <scheme val="minor"/>
      </rPr>
      <t xml:space="preserve">  LOE36-21 CREW SHOVED WEST OUT OF TRACK 13 THROUGH A DERAIL AND A MAIN LINE SWITCH THAT WERE NOT LINED FOR THEIR MOVEMENT.  1 DRUG POSITIVE - NOT DETERMINED TO BE A CAUSAL FACTOR.  </t>
    </r>
  </si>
  <si>
    <r>
      <rPr>
        <b/>
        <sz val="10"/>
        <rFont val="Calibri"/>
        <family val="2"/>
        <scheme val="minor"/>
      </rPr>
      <t>0119ST046</t>
    </r>
    <r>
      <rPr>
        <sz val="10"/>
        <rFont val="Calibri"/>
        <family val="2"/>
        <scheme val="minor"/>
      </rPr>
      <t xml:space="preserve">  LRF94-24, WAS SERVICING VAN G TRUCKING FACILITY WHEN THEY REPORTED ROLLED RAIL AND 4 CARS HAD DERAILED INSIDE THE PLANT DURING SWITCHING OPERATIONS IN TRACK 705.  WHEN SHOVING BACK, THEY STOPPED AFTER MAKING THEIR FIRST HOOK IN THE TRACK.  AFTER MAKING THE JOINT, THE CREW WENT TO SHOVE BACK FURTHER, THEY COULD NOT MOVE THE CUT AND NOTICED THAT THE WHEELS ON 4 CARS BEING HANDLED WERE DERAILED INSIDE THE CURVE.  AFTER INVESTIGATION, IT WAS FOUND THAT TOWARDS THE BEGINNING OF THE CURVE JUST PRIOR TO POINT OF DERAILMENT GAUGE IN TRACK WAS 58 AND 1/8 INCHES.     </t>
    </r>
  </si>
  <si>
    <r>
      <rPr>
        <b/>
        <sz val="10"/>
        <rFont val="Calibri"/>
        <family val="2"/>
        <scheme val="minor"/>
      </rPr>
      <t xml:space="preserve">CA0219102   </t>
    </r>
    <r>
      <rPr>
        <sz val="10"/>
        <rFont val="Calibri"/>
        <family val="2"/>
        <scheme val="minor"/>
      </rPr>
      <t xml:space="preserve">RCO Y-STO2012-03 SHOVED OUT OF THE END OF YARD TRACK 144 AND IMPACTED A CUT OF STANDING RAILCARS DUE TO FAILURE TO CONTR
OL SHOVE MOVE.  RESULTED IN 2 RAILCARS DERAILED AND EQUIPMENT DAMAGES.  NO HAZARDOUS MATERIALS WERE RELEASED.    </t>
    </r>
  </si>
  <si>
    <r>
      <rPr>
        <b/>
        <sz val="10"/>
        <rFont val="Calibri"/>
        <family val="2"/>
        <scheme val="minor"/>
      </rPr>
      <t xml:space="preserve">0219NC002  </t>
    </r>
    <r>
      <rPr>
        <sz val="10"/>
        <rFont val="Calibri"/>
        <family val="2"/>
        <scheme val="minor"/>
      </rPr>
      <t xml:space="preserve">YST62-04 DERAILED 6 RAILCARS AT THE 201 SWTITCH WHILE YARDING TRAIN.  SWITCH WAS PREVIOUSLY RAN THROUGN BY THE CSKPF9-01. </t>
    </r>
  </si>
  <si>
    <r>
      <rPr>
        <b/>
        <sz val="10"/>
        <rFont val="Calibri"/>
        <family val="2"/>
        <scheme val="minor"/>
      </rPr>
      <t xml:space="preserve">CA0219108  </t>
    </r>
    <r>
      <rPr>
        <sz val="10"/>
        <rFont val="Calibri"/>
        <family val="2"/>
        <scheme val="minor"/>
      </rPr>
      <t xml:space="preserve"> R-CAL014-14 DERAILED 1 LOCOMOTIVE WHILE SHOVING A LIGHT POWER CONSIST IN YARD TRACK 4317 DUE TO FAILURE TO CONTROL SHOVE
MOVE IN TURN RUNNING THROUGH AN IMPROPERLY LINED SWITCH.  NO HAZARDOUS MATERIALS WERE RELEASED.  </t>
    </r>
  </si>
  <si>
    <r>
      <rPr>
        <b/>
        <sz val="10"/>
        <rFont val="Calibri"/>
        <family val="2"/>
        <scheme val="minor"/>
      </rPr>
      <t xml:space="preserve">CA0219110  </t>
    </r>
    <r>
      <rPr>
        <sz val="10"/>
        <rFont val="Calibri"/>
        <family val="2"/>
        <scheme val="minor"/>
      </rPr>
      <t xml:space="preserve"> RCO Y-LAC2022-15 DERAILED 1 LOCOMOTIVE WHIE PULLING INTO YARD TRACK 3865 DUE TO FAILURE TO COMPLY WITH RESTRICTED SPEED 
IN TURN RUNNING THROUGH OVER A DERAIL.  NO HAZARDOUS MATERIALS WERE RELEASED. </t>
    </r>
  </si>
  <si>
    <r>
      <rPr>
        <b/>
        <sz val="10"/>
        <rFont val="Calibri"/>
        <family val="2"/>
        <scheme val="minor"/>
      </rPr>
      <t xml:space="preserve">0219ST024   </t>
    </r>
    <r>
      <rPr>
        <sz val="10"/>
        <rFont val="Calibri"/>
        <family val="2"/>
        <scheme val="minor"/>
      </rPr>
      <t>THE YWC34R-15 WAS BUILDING THE MWCRVB-15 AT THE TRIM WHEN THEY STARTED SHOVING 5 CARS AND THREE LOCOMOTIVES INTO TRACK 4 9.  WHEN THEY GOT TO THE 50/51 SWITCH, WHICH WAS A FACING POINT MOVE, THE FIRST CAR WENT BETWEEN BOTH GAPS CAUSING THREE CARS TO DERAIL.  CAUSE WAS DUE TO WIND PUSHING CAR OUT OF THE BOWL.</t>
    </r>
    <r>
      <rPr>
        <b/>
        <sz val="10"/>
        <rFont val="Calibri"/>
        <family val="2"/>
        <scheme val="minor"/>
      </rPr>
      <t xml:space="preserve">              </t>
    </r>
  </si>
  <si>
    <r>
      <rPr>
        <b/>
        <sz val="10"/>
        <rFont val="Calibri"/>
        <family val="2"/>
        <scheme val="minor"/>
      </rPr>
      <t xml:space="preserve">201901   </t>
    </r>
    <r>
      <rPr>
        <sz val="10"/>
        <rFont val="Calibri"/>
        <family val="2"/>
        <scheme val="minor"/>
      </rPr>
      <t xml:space="preserve">RUN 2 WAS IN THE PROCESS OF PULLING THE HEAD 12 LOADS OFF THE SALTSPUR TRACK IN THE TRC YARD.  THE BRAKEMAN TOLD THE ENGINEER TO TAKE IT AHEAD 12 CARS TO CUT OFF THE REAR SIX CARS AT CLEARANCE.  WHEN HE GOT DOWN TO 3 CARS TO GO, THE CONDUCT OR TOLD THE ENGINEER TO PLUG THE TRAIN BECAUSE OF SOMETHING NOT LOOKING RIGHT.  THE CONDUCTOR WALKED BACK ALONG THE CARS AND SAW THAT 4 CARS HAD DERAILED IN THE MIDDLE OF STRING OF CARS. </t>
    </r>
    <r>
      <rPr>
        <b/>
        <sz val="10"/>
        <rFont val="Calibri"/>
        <family val="2"/>
        <scheme val="minor"/>
      </rPr>
      <t xml:space="preserve">                                                        </t>
    </r>
    <r>
      <rPr>
        <sz val="10"/>
        <rFont val="Calibri"/>
        <family val="2"/>
        <scheme val="minor"/>
      </rPr>
      <t xml:space="preserve">   </t>
    </r>
  </si>
  <si>
    <r>
      <rPr>
        <b/>
        <sz val="10"/>
        <rFont val="Calibri"/>
        <family val="2"/>
        <scheme val="minor"/>
      </rPr>
      <t>20190223A</t>
    </r>
    <r>
      <rPr>
        <sz val="10"/>
        <rFont val="Calibri"/>
        <family val="2"/>
        <scheme val="minor"/>
      </rPr>
      <t xml:space="preserve">  CALTRAIN 422 HAD ARRIVED INTO DEPOT TRACK FIVE IN SAN JOSE. BOTH THE CONDUCTOR AND ASSISTANT CONDUCTOR HAD SWEPT THEIR TRAIN. THE ASSISTANT CONDUCTOR TOOK CHARGE OF THE SHOVE BY GETTING IN THE ENGINEER'S SEAT OF CAB CAR 4014, AND THE CONDUCTOR WAS AT THE END DOOR TO TAKE CARE OF THE HAND BRAKES. AS THE ASSISTANT CONDUCTOR SAT DOWN THE SIGNAL ASPECT AT ALAMEDA WAS ALL RED. A MINUTE LATER DISPATCH GAVE DH422 THE LINE UP WITH A RESTRICTING SIGNAL. THE ASSISTANT CONDUCTOR THEN GOT ON THE RADIO TOLD HER ENGINEER "CONDUCTOR ON THE POINT LOOKING AT A RESTRICTING CLEAR AHEAD GOOD FOR FIVE CARS TO A DARK BRIDGE." SHE VERIFIED THAT THE SWITCHES FOR MT-2 TO MT-3 WERE LINED FOR THEIR MOVEMENT. AS THEY PROCEEDED THE SIGNAL ON THE BRIDGE ALSO CAME UP AS A RESTRICTING SIGNAL. SHE RELAYED TO HER ENGINEER THE RESTRICTING SIGNAL AND GAVE HIM ANOTHER TEN CARS, WHICH HE REPEATED BACK TO HER. THEY CROSSED OVER TO MT-3 AND TRAVELED ABOUT FIVE CARS. </t>
    </r>
  </si>
  <si>
    <r>
      <rPr>
        <b/>
        <sz val="10"/>
        <rFont val="Calibri"/>
        <family val="2"/>
        <scheme val="minor"/>
      </rPr>
      <t xml:space="preserve">0221419   </t>
    </r>
    <r>
      <rPr>
        <sz val="10"/>
        <rFont val="Calibri"/>
        <family val="2"/>
        <scheme val="minor"/>
      </rPr>
      <t xml:space="preserve">METROLINK 858 DERAILED AT STUART MESA YARD.  NO INJURIES TO WORKERS. .  </t>
    </r>
  </si>
  <si>
    <r>
      <rPr>
        <b/>
        <sz val="10"/>
        <rFont val="Calibri"/>
        <family val="2"/>
        <scheme val="minor"/>
      </rPr>
      <t>20190224B</t>
    </r>
    <r>
      <rPr>
        <sz val="10"/>
        <rFont val="Calibri"/>
        <family val="2"/>
        <scheme val="minor"/>
      </rPr>
      <t xml:space="preserve">  CALTRAIN 428 HAD ARRIVED IN SAN JOSE THE CONDUCTOR AND HAD SWEPT THEIR TRAIN. THE CONDUCTOR TOOK CHARGE OF THE SHOVE. THEY HAD A RESTRICTING SIGNAL AT BOTH ALAMEDA AND SHARK. THE CONDUCTOR THEN GOT ON THE RADIO TOLD HER ENGINEER "CONDUCTOR ON THE POINT LOOKING AT A RESTRICTING CLEAR AHEAD GOOD FOR 15 CARS TO A DARK BRIDGE." THE CONDUCTOR VERIFIED THAT THE SWITCHES FOR MT-2 TO MT-3 WERE LINED FOR THEIR MOVEMENT. AS THEY PROCEEDED THE SIGNAL ON THE BRIDGE ALSO CAME UP AS A RESTRICTING SIGNAL. </t>
    </r>
  </si>
  <si>
    <r>
      <rPr>
        <b/>
        <sz val="10"/>
        <rFont val="Calibri"/>
        <family val="2"/>
        <scheme val="minor"/>
      </rPr>
      <t>1118LA024</t>
    </r>
    <r>
      <rPr>
        <sz val="10"/>
        <rFont val="Calibri"/>
        <family val="2"/>
        <scheme val="minor"/>
      </rPr>
      <t xml:space="preserve">   THE RELIEF CREW ON THE IG4CIX-18 WERE GIVEN THE TASK TO PULL THE INTERMODAL RAMPS TRACK 801, 802, AND 803 AND SHOVE THEM INTO THE SUPPORT YARD.  A SECOND CREW CALLED ON THE ELACIZ-22  ARRIVED WITH LIGHT ENGINE AND AFTER TYING UP THEIR POWER, AGREED TO HELP THE FIRST CREW DO THE WORK IN AN EFFORT TO EXPEDITE THEIR MOVES.  AFTER DOUBLING UP TRACK 802 TO 803 FROM THE EAST END, THEN DOUBLING BACK TO TRACK 801 FROM THE EAST END, THE ENGINEER FOR THE IG4CIX BEGAN PULLING EASTWARD ON THE CARS.  WHEN HE COULD NOT GET IT TO MOVE, THE SECOND CREW ON THE ELACIZ VERIFIED HE HAD AIR ALL THE WAY THROUGH THE TRAIN.  THE ENGINEER THEN BEGAN TO PULL AGAIN, TELLING THE SECOND CREW THAT HE STILL COULD NOT PULL IT.  THE FIRST CREW BEGAN DRIVING EASTWARD AND FOUND 6 INTERMODAL CARS DERAILED TO THE INSIDE OF THE CURVE ON TRACK 113.  THE INVESTIGATION REVEALED THAT THE ENGINEER FAILED TO ALLOW SUFFICIENT TIME FOR THE AIR FLOWS TO COME DOWN AND THE AIR BRAKES TO RELEASE ON THE REAR OF THE TRAIN.  </t>
    </r>
  </si>
  <si>
    <t>CALEXICO</t>
  </si>
  <si>
    <t>CALTRAIN</t>
  </si>
  <si>
    <t xml:space="preserve">BENICIA </t>
  </si>
  <si>
    <t>LAKEVIEW GOOSE</t>
  </si>
  <si>
    <t>CENTRAL VALLEY</t>
  </si>
  <si>
    <t>SUNSET</t>
  </si>
  <si>
    <t>TURLOCK</t>
  </si>
  <si>
    <t>H210</t>
  </si>
  <si>
    <t>DAGGETT</t>
  </si>
  <si>
    <t>3/2/18</t>
  </si>
  <si>
    <r>
      <rPr>
        <b/>
        <sz val="10"/>
        <rFont val="Calibri"/>
        <family val="2"/>
        <scheme val="minor"/>
      </rPr>
      <t>CA0318105</t>
    </r>
    <r>
      <rPr>
        <sz val="10"/>
        <rFont val="Calibri"/>
        <family val="2"/>
        <scheme val="minor"/>
      </rPr>
      <t xml:space="preserve">  TBOX668020 WAS HUMPED INTO TRACK 1425 AND WHEN CROSSED DRAWBARS WITH THE BNSF783298 DERAILING 1 SETOF TRUCKS ON EACH CAR. NO HAZMAT RELEASED</t>
    </r>
  </si>
  <si>
    <r>
      <rPr>
        <b/>
        <sz val="10"/>
        <rFont val="Calibri"/>
        <family val="2"/>
        <scheme val="minor"/>
      </rPr>
      <t>CA0818102</t>
    </r>
    <r>
      <rPr>
        <sz val="10"/>
        <rFont val="Calibri"/>
        <family val="2"/>
        <scheme val="minor"/>
      </rPr>
      <t xml:space="preserve"> DERAILED 2 CARS WHEN CREW SHOVED OVER WEST END DERAIL ON TRACK 8285. NO HAZARDOUS MATERIALS RELEASED.                                                                       
</t>
    </r>
  </si>
  <si>
    <r>
      <rPr>
        <b/>
        <sz val="10"/>
        <rFont val="Calibri"/>
        <family val="2"/>
        <scheme val="minor"/>
      </rPr>
      <t xml:space="preserve">CA0818103 </t>
    </r>
    <r>
      <rPr>
        <sz val="10"/>
        <rFont val="Calibri"/>
        <family val="2"/>
        <scheme val="minor"/>
      </rPr>
      <t xml:space="preserve"> RCO Y-BAR3022-08 DERAILED 1 RAILCAR WHILE PULLING OUT OF YARD TRACK 9901 DUE TO TOO RAPID ADJUSTMENTOF THROTTLE POWER. NO HAZARDOUS MATERIALS WERE
RELEASED.</t>
    </r>
  </si>
  <si>
    <t>1/7/19</t>
  </si>
  <si>
    <r>
      <t xml:space="preserve">CA0719117 </t>
    </r>
    <r>
      <rPr>
        <sz val="10"/>
        <color theme="1"/>
        <rFont val="Calibri"/>
        <family val="2"/>
        <scheme val="minor"/>
      </rPr>
      <t>EMPLOYEE STOPPED AND LINED THE DERAIL TO THE WORKING POSITION THEN PULLED OVER IT THIS CAUSE 1 LOCOMOTIVE TO DERAIL DUE TO FAILURE TO APPLY OR REMOVER DERAIL. NO HAZMAT RELEASED.</t>
    </r>
  </si>
  <si>
    <r>
      <rPr>
        <b/>
        <sz val="10"/>
        <color theme="1"/>
        <rFont val="Calibri"/>
        <family val="2"/>
        <scheme val="minor"/>
      </rPr>
      <t xml:space="preserve">2019102201 </t>
    </r>
    <r>
      <rPr>
        <sz val="10"/>
        <color theme="1"/>
        <rFont val="Calibri"/>
        <family val="2"/>
        <scheme val="minor"/>
      </rPr>
      <t>CREW SHOVED WEST INTO LOADING YARD, FAILED TO NOTICE DERAIL IN DERAILING POSITON AND DERAILED FOUR WELLS OF INTERMODAL FIVE PACKER</t>
    </r>
    <r>
      <rPr>
        <b/>
        <sz val="10"/>
        <color theme="1"/>
        <rFont val="Calibri"/>
        <family val="2"/>
        <scheme val="minor"/>
      </rPr>
      <t>.</t>
    </r>
  </si>
  <si>
    <t>E64L</t>
  </si>
  <si>
    <r>
      <rPr>
        <b/>
        <sz val="10"/>
        <color theme="1"/>
        <rFont val="Calibri"/>
        <family val="2"/>
        <scheme val="minor"/>
      </rPr>
      <t xml:space="preserve">1219NC009 </t>
    </r>
    <r>
      <rPr>
        <sz val="10"/>
        <color theme="1"/>
        <rFont val="Calibri"/>
        <family val="2"/>
        <scheme val="minor"/>
      </rPr>
      <t>YCI26-10 WAS SHOVING INTO THE WEST END OF TRACK 19 WHEN THEY DERAILED 3 LOCOMOTIVES ON THE LEAD DUETO DETAILED FRACTURES WHICH CAUSED A BROKEN RAIL.</t>
    </r>
  </si>
  <si>
    <t xml:space="preserve">  </t>
  </si>
  <si>
    <t>GOOSE</t>
  </si>
  <si>
    <t>TIDERWATER IND</t>
  </si>
  <si>
    <t>SANTA BARBARA</t>
  </si>
  <si>
    <t>GAVIOTA</t>
  </si>
  <si>
    <t>MANUEL</t>
  </si>
  <si>
    <t>NIPTON</t>
  </si>
  <si>
    <t>E59L</t>
  </si>
  <si>
    <t>S007</t>
  </si>
  <si>
    <t>M599</t>
  </si>
  <si>
    <t>H508</t>
  </si>
  <si>
    <t>IBIS</t>
  </si>
  <si>
    <t>M208</t>
  </si>
  <si>
    <t>H221</t>
  </si>
  <si>
    <t>EMERYVILLE</t>
  </si>
  <si>
    <t>STANTON IND LD</t>
  </si>
  <si>
    <t>SOOS</t>
  </si>
  <si>
    <t>GATEWAY</t>
  </si>
  <si>
    <t>KEDDIE</t>
  </si>
  <si>
    <t>T108</t>
  </si>
  <si>
    <t xml:space="preserve">KERN </t>
  </si>
  <si>
    <t>0520NC013 - YRV34R-10 WENT INTO BOWL 4 TO START BUILDING THE LOCAL. AFTER GATHERING UP A CUT OF 20 CARS, THEY PROCEEDED EASTWARD ON THE 118/130 LEAD, PASSING THE 1-6 SWITCH AND THEN PROCEEDED TO MAKE A REVERSE MOVE IN TRACK BOWL 1. UPON MAKING THE REVERSE MOVEMENT WEST INTO THE BOWL, THE CREW NOTICED THEY WENT ON THE GROUND AND DERAILED 3 CARS. AFTER INVESTIGATION FOUND THAT THE 1-6 SWITCH WAS RAN THROUGH.</t>
  </si>
  <si>
    <t>O</t>
  </si>
  <si>
    <t>EO5C</t>
  </si>
  <si>
    <t xml:space="preserve">STANISLAUS </t>
  </si>
  <si>
    <t>H706</t>
  </si>
  <si>
    <t>YUMA</t>
  </si>
  <si>
    <t>GLAMIS</t>
  </si>
  <si>
    <t>E4TC</t>
  </si>
  <si>
    <t>E07C</t>
  </si>
  <si>
    <t>E99L</t>
  </si>
  <si>
    <t>E24C</t>
  </si>
  <si>
    <t>WOODFORDS</t>
  </si>
  <si>
    <t>T106</t>
  </si>
  <si>
    <t>S013</t>
  </si>
  <si>
    <t xml:space="preserve">EXETER </t>
  </si>
  <si>
    <t>FREMONT</t>
  </si>
  <si>
    <t>RODEO</t>
  </si>
  <si>
    <t>SAN MATEO</t>
  </si>
  <si>
    <t>SAN FRANCISCO</t>
  </si>
  <si>
    <t>SOUTH SAN FRANCISCO</t>
  </si>
  <si>
    <t>H799</t>
  </si>
  <si>
    <t>SHORTWAY</t>
  </si>
  <si>
    <t xml:space="preserve">MARTINEZ </t>
  </si>
  <si>
    <t>H019</t>
  </si>
  <si>
    <t>RANCHO CUCAMONGA</t>
  </si>
  <si>
    <t>M045</t>
  </si>
  <si>
    <t>CXTZ</t>
  </si>
  <si>
    <t>GOSHEN</t>
  </si>
  <si>
    <t>H501</t>
  </si>
  <si>
    <t>E49C</t>
  </si>
  <si>
    <t>T201</t>
  </si>
  <si>
    <t>POMONA</t>
  </si>
  <si>
    <t>PASADENA</t>
  </si>
  <si>
    <t xml:space="preserve">ALAMEDA </t>
  </si>
  <si>
    <t>9</t>
  </si>
  <si>
    <r>
      <rPr>
        <b/>
        <sz val="10"/>
        <color theme="1"/>
        <rFont val="Calibri"/>
        <family val="2"/>
        <scheme val="minor"/>
      </rPr>
      <t xml:space="preserve">0119ST015 </t>
    </r>
    <r>
      <rPr>
        <sz val="10"/>
        <color theme="1"/>
        <rFont val="Calibri"/>
        <family val="2"/>
        <scheme val="minor"/>
      </rPr>
      <t xml:space="preserve"> MWCLA-07 CREW SHOVED INTO TRACK 2 TO SET OUT A CUT OF CARS. AFTER MAKING THE SET OUT THEY CUT AWAYLIGHT POWER AND PULLED EASTWARD RUNNING THROUGH THE 7 SWITCH AT J YARD. TWO LOCOMOTIVES DERAILED.</t>
    </r>
  </si>
  <si>
    <r>
      <rPr>
        <b/>
        <sz val="10"/>
        <color theme="1"/>
        <rFont val="Calibri"/>
        <family val="2"/>
        <scheme val="minor"/>
      </rPr>
      <t xml:space="preserve">4596 </t>
    </r>
    <r>
      <rPr>
        <sz val="10"/>
        <color theme="1"/>
        <rFont val="Calibri"/>
        <family val="2"/>
        <scheme val="minor"/>
      </rPr>
      <t xml:space="preserve"> Y VRN 2281 08A PULLING INTO TRACK 6511 WITH 16 CARS, FOREMAN WAS RIDING REAR CAR OUT WHEN HE NOTICED DUST IN THE AIR &amp; SHAKING SO HE STOPPED MOVEMENT. AFTER CLEARING EQUIPMENT A SIGNIFICANT AMOUNT OF ASPHALT CHUNKS WEDGED BETWEEN THE STOCK RAIL &amp; SWITCH RAIL WERE NOTED.</t>
    </r>
  </si>
  <si>
    <t>s007</t>
  </si>
  <si>
    <r>
      <rPr>
        <b/>
        <sz val="10"/>
        <color theme="1"/>
        <rFont val="Calibri"/>
        <family val="2"/>
        <scheme val="minor"/>
      </rPr>
      <t>1019LA021</t>
    </r>
    <r>
      <rPr>
        <sz val="10"/>
        <color theme="1"/>
        <rFont val="Calibri"/>
        <family val="2"/>
        <scheme val="minor"/>
      </rPr>
      <t xml:space="preserve"> LOADED HOPPER SOXX532183, ROLLED OUT OF TRACK 40 AND OUT THE EAST END OF THE 926 TRACK, AND DERAILEDIN THE UPRIGHT POSITION.</t>
    </r>
  </si>
  <si>
    <r>
      <rPr>
        <b/>
        <sz val="10"/>
        <color theme="1"/>
        <rFont val="Calibri"/>
        <family val="2"/>
        <scheme val="minor"/>
      </rPr>
      <t>CA1019120</t>
    </r>
    <r>
      <rPr>
        <sz val="10"/>
        <color theme="1"/>
        <rFont val="Calibri"/>
        <family val="2"/>
        <scheme val="minor"/>
      </rPr>
      <t xml:space="preserve"> - H-LACBAR1-21 DERAILED 1 LOCOMOTIVE ON UPRR SINGLE MAIN TRACK DUE TO FAILURE TO COMPLY WITH RESTRICTED SPEED IN TURN STRIKING A SIGNALIZED DERAIL. NO HAZARDOUS MATERIALS WERE RELEASED.</t>
    </r>
  </si>
  <si>
    <t>SAN JAOQUIN</t>
  </si>
  <si>
    <t>H318</t>
  </si>
  <si>
    <r>
      <rPr>
        <b/>
        <sz val="10"/>
        <color theme="1"/>
        <rFont val="Calibri"/>
        <family val="2"/>
        <scheme val="minor"/>
      </rPr>
      <t xml:space="preserve">CA1119LA012  </t>
    </r>
    <r>
      <rPr>
        <sz val="10"/>
        <color theme="1"/>
        <rFont val="Calibri"/>
        <family val="2"/>
        <scheme val="minor"/>
      </rPr>
      <t xml:space="preserve">RCO Y-STO1012-15 DERAILED 1 RAILCAR IN YARD TRACK DURING SWITCHING OPERATIONS DUE TO INADEQUATE PRECAUTIONS WHILE KICKING RAILCARS. NO HAZARDOUS MATERIALS WERE RELEASED                                 </t>
    </r>
  </si>
  <si>
    <r>
      <rPr>
        <b/>
        <sz val="10"/>
        <color theme="1"/>
        <rFont val="Calibri"/>
        <family val="2"/>
        <scheme val="minor"/>
      </rPr>
      <t xml:space="preserve"> CA1119115 </t>
    </r>
    <r>
      <rPr>
        <sz val="10"/>
        <color theme="1"/>
        <rFont val="Calibri"/>
        <family val="2"/>
        <scheme val="minor"/>
      </rPr>
      <t>MWCLB-12 WAS SHOVING FROM PIER B YARD 7 INTO MEAD YARD TRACK 1.  AFTER COMPLETING THE SHOVE, THE CONDUCTOR ASKED THE ENGINEER TO TAKE THEM AHEAD.  THE TRAIN WENT INTO EMERGENCY WHEN CAR TTGX975197 CLIMBED THE WORN POINT ON THE FROG, CAUSED BY GUARD CHECK BEING LESS THAN MINIMUM ALLOWABLE LIMITS.  WHEN THE TRAIN STRETCHED, THE CARS CAME APART AND STRUCK A CUT OF CARS THAT WERE IN TRACK 9</t>
    </r>
  </si>
  <si>
    <r>
      <rPr>
        <b/>
        <sz val="10"/>
        <color theme="1"/>
        <rFont val="Calibri"/>
        <family val="2"/>
        <scheme val="minor"/>
      </rPr>
      <t>CA1119116</t>
    </r>
    <r>
      <rPr>
        <sz val="10"/>
        <color theme="1"/>
        <rFont val="Calibri"/>
        <family val="2"/>
        <scheme val="minor"/>
      </rPr>
      <t xml:space="preserve"> S-SDGMEM1-15 DERAILED 19 RAILCARS WHILE PULLING OUT OF YARD TRACK 9832 DUE TO TRACK WIDE GAGE. NO HAZARDOUS MATERIALS WERE RELEASED. </t>
    </r>
  </si>
  <si>
    <r>
      <rPr>
        <b/>
        <sz val="10"/>
        <rFont val="Calibri"/>
        <family val="2"/>
        <scheme val="minor"/>
      </rPr>
      <t>0219NC063</t>
    </r>
    <r>
      <rPr>
        <sz val="10"/>
        <rFont val="Calibri"/>
        <family val="2"/>
        <scheme val="minor"/>
      </rPr>
      <t xml:space="preserve">  WHILE PULLING OUT OF CONSOLIDATED CONTAINERS CUSTOMER FACILITY, THE LRS45R-28 HAD 3 CARS FALL BETWEEN THE GAGE OF THE RAIL RESULTING IN 3 CARS DERAILED.  CAUSE WAS FOUND TO BE CUSTOMER TRACK WIDE GAGE DUE TO TIE CONDTION.  INDUSTRY MAINTAINS TRACKRK.  </t>
    </r>
  </si>
  <si>
    <r>
      <rPr>
        <b/>
        <sz val="10"/>
        <color theme="1"/>
        <rFont val="Calibri"/>
        <family val="2"/>
        <scheme val="minor"/>
      </rPr>
      <t>CA1119108</t>
    </r>
    <r>
      <rPr>
        <sz val="10"/>
        <color theme="1"/>
        <rFont val="Calibri"/>
        <family val="2"/>
        <scheme val="minor"/>
      </rPr>
      <t xml:space="preserve">  Y-SDG2331-06 DERAILED 5 RAILCARS IN YARD TRACK 9533 DURING SWITCHING OPERATIONS DUE TO A GAPPED SWITCH POINT. NO HAZARDOUS MATERIALS WERE RELEASED</t>
    </r>
  </si>
  <si>
    <r>
      <rPr>
        <b/>
        <sz val="10"/>
        <color theme="1"/>
        <rFont val="Calibri"/>
        <family val="2"/>
        <scheme val="minor"/>
      </rPr>
      <t>1119LA016</t>
    </r>
    <r>
      <rPr>
        <sz val="10"/>
        <color theme="1"/>
        <rFont val="Calibri"/>
        <family val="2"/>
        <scheme val="minor"/>
      </rPr>
      <t xml:space="preserve">  MWCLB-12 WAS SHOVING FROM PIER B YARD 7 INTO MEAD YARD TRACK 1. AFTER COMPLETING THE SHOVE, THE CONDUCTOR ASKED THE ENGINEER TO TAKE THEM AHEAD. THE TRAIN WENT INTO EMERGENCY WHEN CAR TTGX975197 CLIMBED THE WORN POINT ON THE FROG, CAUSED BY GUARD CHECK BEING LESS THAN MINIMUM ALLOWABLE LIMITS. WHEN THE TRAIN STRETCHED, THE CARS CAME APART AND STRUCK A CUT OF CARS THAT WERE IN TRACK 9. P</t>
    </r>
  </si>
  <si>
    <r>
      <rPr>
        <b/>
        <sz val="10"/>
        <color theme="1"/>
        <rFont val="Calibri"/>
        <family val="2"/>
        <scheme val="minor"/>
      </rPr>
      <t xml:space="preserve">CA120105 - </t>
    </r>
    <r>
      <rPr>
        <sz val="10"/>
        <color theme="1"/>
        <rFont val="Calibri"/>
        <family val="2"/>
        <scheme val="minor"/>
      </rPr>
      <t>Y-FRS1021-09 DERAILED 4 RAILCARS AND IMPACTED A CUT OF CARS IN ADJACENT TRACK WHILE PULLING OUT OF YARD TRACK 5156 DUE TO TRACK BROKEN RAIL. NO HAZARDOUS MATERIALS WERE RELEASED.</t>
    </r>
  </si>
  <si>
    <r>
      <rPr>
        <b/>
        <sz val="10"/>
        <color theme="1"/>
        <rFont val="Calibri"/>
        <family val="2"/>
        <scheme val="minor"/>
      </rPr>
      <t>20201</t>
    </r>
    <r>
      <rPr>
        <sz val="10"/>
        <color theme="1"/>
        <rFont val="Calibri"/>
        <family val="2"/>
        <scheme val="minor"/>
      </rPr>
      <t xml:space="preserve"> - RAIL BROKE UNDER LOAD.</t>
    </r>
  </si>
  <si>
    <r>
      <rPr>
        <b/>
        <sz val="10"/>
        <color theme="1"/>
        <rFont val="Calibri"/>
        <family val="2"/>
        <scheme val="minor"/>
      </rPr>
      <t>0120NC036</t>
    </r>
    <r>
      <rPr>
        <sz val="10"/>
        <color theme="1"/>
        <rFont val="Calibri"/>
        <family val="2"/>
        <scheme val="minor"/>
      </rPr>
      <t xml:space="preserve"> - GSCBTU-07 CREW WAS SPOTTING FOSTER FARMS AT KEARNEY, CA. CONDUCTOR AND BRAKEMAN DROPPED OFF THE TRAIN AT THE WEST END OF THE FACILITY TO LINE SWITCHES AND CUT OFF THE REAR DPU LOCOMOTIVE. ENGINEER REMAINED ON THE LEAD LOCOMOTIVE AND PROCEEDED TO PULL EAST WHERE HE FAILED TO PROPERLY IDENTIFY A SWITCH IMPROPERLY LINED FOR HIS MOVEMENT, RUNNING THROUGH THE 899 SWITCH, RESULTING IN SHOVE MOVE TO SPOT THE INDUSTRY AND DERAILED 6 CARS.</t>
    </r>
  </si>
  <si>
    <r>
      <rPr>
        <b/>
        <sz val="10"/>
        <color theme="1"/>
        <rFont val="Calibri"/>
        <family val="2"/>
        <scheme val="minor"/>
      </rPr>
      <t>0120LA043</t>
    </r>
    <r>
      <rPr>
        <sz val="10"/>
        <color theme="1"/>
        <rFont val="Calibri"/>
        <family val="2"/>
        <scheme val="minor"/>
      </rPr>
      <t xml:space="preserve"> - AMTRAK TRAIN SHOVING FROM MAINTENANCE SPUR TO MAIN TRACK FAILED TO LINE DERAIL IN NON-DERAILING POSITION, RESULTING IN DERAILMENT OF FIRST 3 AXLES OF LOCOMOTIVE CDTX2118. THE DERAILMENT OCCURRED ON AMTRAK PROPERTY WITH AMTRAK EQUIPMENT. INITIALLY DETERMINED TO BE ENTIRELY ON AMTRAK PROPERTY. IT CAME TO OUR KNOWLEDGE LATER THAT THE EQUIPMENT ROLLED ONTO UP PROPERTY, CAUSING MINOR DAMAGE. A</t>
    </r>
  </si>
  <si>
    <r>
      <rPr>
        <b/>
        <sz val="10"/>
        <color theme="1"/>
        <rFont val="Calibri"/>
        <family val="2"/>
        <scheme val="minor"/>
      </rPr>
      <t>20201231</t>
    </r>
    <r>
      <rPr>
        <sz val="10"/>
        <color theme="1"/>
        <rFont val="Calibri"/>
        <family val="2"/>
        <scheme val="minor"/>
      </rPr>
      <t xml:space="preserve"> - CREW WAS SHOVING TRAIN CONTAINING ARTICULATED EQUIPMENT WHEN CAR 48 DERAILED ON WIDE GAGLOSE.</t>
    </r>
  </si>
  <si>
    <r>
      <rPr>
        <b/>
        <sz val="10"/>
        <color theme="1"/>
        <rFont val="Calibri"/>
        <family val="2"/>
        <scheme val="minor"/>
      </rPr>
      <t>CA0120115</t>
    </r>
    <r>
      <rPr>
        <sz val="10"/>
        <color theme="1"/>
        <rFont val="Calibri"/>
        <family val="2"/>
        <scheme val="minor"/>
      </rPr>
      <t xml:space="preserve"> - Y-LAC2141-24 DERAILED 2 RAILCARS IN YARD TRACK 6413. AFTER SHOVING THROUGH AN IMPROPERLY LINED SWITCH, SUBSEQUENTLY DERAILED UPON CHANGING DIRECTIONS. CAUSE IS FAILURE TO CONTROL SHOVE MOVE IN TURN RUNNING THROUGH AN IMPROPERLY LINED SWITCH. NO HAZARDOUS MATERIALS WERE RELEASED.</t>
    </r>
  </si>
  <si>
    <r>
      <rPr>
        <b/>
        <sz val="10"/>
        <color theme="1"/>
        <rFont val="Calibri"/>
        <family val="2"/>
        <scheme val="minor"/>
      </rPr>
      <t>CA0120117</t>
    </r>
    <r>
      <rPr>
        <sz val="10"/>
        <color theme="1"/>
        <rFont val="Calibri"/>
        <family val="2"/>
        <scheme val="minor"/>
      </rPr>
      <t xml:space="preserve"> - Q-CHISBD7-26 DERAILED 2 RAILCARS WHILE SHOVING YARD TRACK 224 DUE TO FAILURE TO CONTROL SHOVE MOVE IN TURN RUNNING THROUGH AN IMPROPERLY LINED SWITCH. NO HAZARDOUS MATERIAL WAS RELEASED.</t>
    </r>
  </si>
  <si>
    <r>
      <rPr>
        <b/>
        <sz val="10"/>
        <color theme="1"/>
        <rFont val="Calibri"/>
        <family val="2"/>
        <scheme val="minor"/>
      </rPr>
      <t>0120ES075</t>
    </r>
    <r>
      <rPr>
        <sz val="10"/>
        <color theme="1"/>
        <rFont val="Calibri"/>
        <family val="2"/>
        <scheme val="minor"/>
      </rPr>
      <t xml:space="preserve"> - LORAM DITCHER DC-6, (LMIX206) WAS TRAVELING ON THE MAIN TRACK AT 11-12MPH, WHEN THE DRIVE MOTOR FELLOUT OF THE NUMBER 2 DRIVE AXLE, ALLOWING THE DRIVE MOTOR TO COME IN CONTACT WITH THE GROUND AND CAUSING THE MACHINE TO DERAIL.</t>
    </r>
  </si>
  <si>
    <r>
      <rPr>
        <b/>
        <sz val="10"/>
        <color theme="1"/>
        <rFont val="Calibri"/>
        <family val="2"/>
        <scheme val="minor"/>
      </rPr>
      <t>0220LA011</t>
    </r>
    <r>
      <rPr>
        <sz val="10"/>
        <color theme="1"/>
        <rFont val="Calibri"/>
        <family val="2"/>
        <scheme val="minor"/>
      </rPr>
      <t xml:space="preserve"> - YWC45R-09 WAS PULLING DOWN CARS FROM YARD 1 TRACK 135 TO YARD 1 TRACK 313. A SECTION OF TRACK BROKEUNDERNEATH THE TRAIN AND CAUSED A DERAILMENT ON YARD 1 TRACK 312 JUST EAST OF THE 135 SWITCH. RESULT WAS 6 CARS DERAILING.</t>
    </r>
  </si>
  <si>
    <r>
      <rPr>
        <b/>
        <sz val="10"/>
        <color theme="1"/>
        <rFont val="Calibri"/>
        <family val="2"/>
        <scheme val="minor"/>
      </rPr>
      <t xml:space="preserve">CA0220109 </t>
    </r>
    <r>
      <rPr>
        <sz val="10"/>
        <color theme="1"/>
        <rFont val="Calibri"/>
        <family val="2"/>
        <scheme val="minor"/>
      </rPr>
      <t>- H-BARWCL1-15 DERAILED 1 LOCOMOTIVE WHILE OPERATING LIGHT LOCOMOTIVES IN YARD TRACK 109. AFTER SHOVING THROUGH AND IMPROPERLY LINE SWITCH, SUBSEQUENTY DERAILED UPON CHANGING DIRECTIONS. NO HAZARDOUS MATERIALS WERE RELEASED.</t>
    </r>
  </si>
  <si>
    <r>
      <rPr>
        <b/>
        <sz val="10"/>
        <color theme="1"/>
        <rFont val="Calibri"/>
        <family val="2"/>
        <scheme val="minor"/>
      </rPr>
      <t>CA0320101</t>
    </r>
    <r>
      <rPr>
        <sz val="10"/>
        <color theme="1"/>
        <rFont val="Calibri"/>
        <family val="2"/>
        <scheme val="minor"/>
      </rPr>
      <t xml:space="preserve"> - H-BAKBAR1-29 DERAILED 6 RAILCARS AND WHILE TRAVERSING SINGLE MAIN TRACK DUE TO TRACK BROKEN RAIL. NO HAZARDOUS MATERIALS WERE RELEASED.</t>
    </r>
  </si>
  <si>
    <r>
      <rPr>
        <b/>
        <sz val="10"/>
        <color theme="1"/>
        <rFont val="Calibri"/>
        <family val="2"/>
        <scheme val="minor"/>
      </rPr>
      <t xml:space="preserve">0320LA012 </t>
    </r>
    <r>
      <rPr>
        <sz val="10"/>
        <color theme="1"/>
        <rFont val="Calibri"/>
        <family val="2"/>
        <scheme val="minor"/>
      </rPr>
      <t>- YWC45R-05 WAS OPERATING NORMAL SWITCH OPERATIONS AND SHOVING TRAIN WEST FROM THE 30 LEAD INTO BOWL TRACK 27 TO MAKE A JOINT INTO CARS WEST OF THE EAST END RETARDERS. THE EAST END RETARDER IN BOWL TRACK 27 WAS NOT FUNCTIONING FOR THE TRIM YARDMASTER TO OPERATE AUTOMATICALLY. THE CREW WAS ALLOWED TOGO OVER A CLOSED RETARDER AT 4 MPH OR LESS. THE CREW SHOVED OVER THE CLOSED RETARDER AT COUPLER SPEED WHICH IS LESS THAN 4 MPH AND REAR CAR RCRX2149, AN EMPTY CAR, DERAILED L4 AND R4 TRUCKS.</t>
    </r>
  </si>
  <si>
    <r>
      <rPr>
        <b/>
        <sz val="10"/>
        <color theme="1"/>
        <rFont val="Calibri"/>
        <family val="2"/>
        <scheme val="minor"/>
      </rPr>
      <t xml:space="preserve">CA0320115 </t>
    </r>
    <r>
      <rPr>
        <sz val="10"/>
        <color theme="1"/>
        <rFont val="Calibri"/>
        <family val="2"/>
        <scheme val="minor"/>
      </rPr>
      <t>- RCO Y-BAR1012-12 DERAILED 1 RAILCAR DURING HUMP OPERATIONS IN YARD TRACK 1405 DUE TO PASSED COUPLERSAUTOMATED CLASSIFICATION YARD. NO HAZARDOUS MATERIALS WERE RELEASED.</t>
    </r>
  </si>
  <si>
    <r>
      <rPr>
        <b/>
        <sz val="10"/>
        <color theme="1"/>
        <rFont val="Calibri"/>
        <family val="2"/>
        <scheme val="minor"/>
      </rPr>
      <t>0320LA022</t>
    </r>
    <r>
      <rPr>
        <sz val="10"/>
        <color theme="1"/>
        <rFont val="Calibri"/>
        <family val="2"/>
        <scheme val="minor"/>
      </rPr>
      <t xml:space="preserve"> - DURING NORMAL TRIM OPERATIONS, THE YWC27R-14 WAS PULLING TRACK 11 EAST. ONCE AT THE END END OF THE4 LEAD, FOUR CARS DERAILED AND ONE CAR 12 FROM THE HEAD END ALSO DERAILED IN A CUT OF 31 CARS, BRINGING THE TRAIN TO A STOP.</t>
    </r>
  </si>
  <si>
    <r>
      <rPr>
        <b/>
        <sz val="10"/>
        <color theme="1"/>
        <rFont val="Calibri"/>
        <family val="2"/>
        <scheme val="minor"/>
      </rPr>
      <t>CA0320109</t>
    </r>
    <r>
      <rPr>
        <sz val="10"/>
        <color theme="1"/>
        <rFont val="Calibri"/>
        <family val="2"/>
        <scheme val="minor"/>
      </rPr>
      <t xml:space="preserve"> - LIGHT LOCOMOTIVE DERAILED IN YARD TRACK 1831 DUE TO WEAK BATTERIES IN DERAIL CAUSED THE DERAIL TO LINE AS THE LOCOMOTIVE WAS PASSING OVER IT. NO HAZARDOUS MATERIALS WERE RELEASED.</t>
    </r>
  </si>
  <si>
    <r>
      <rPr>
        <b/>
        <sz val="10"/>
        <color theme="1"/>
        <rFont val="Calibri"/>
        <family val="2"/>
        <scheme val="minor"/>
      </rPr>
      <t xml:space="preserve">CA0320113 </t>
    </r>
    <r>
      <rPr>
        <sz val="10"/>
        <color theme="1"/>
        <rFont val="Calibri"/>
        <family val="2"/>
        <scheme val="minor"/>
      </rPr>
      <t>- Y-STO3031-27 DERAILED 2 RAILCARS WHILE PULLING IN YARD TRACK 119 DUE TO IMPROPER TRAIN MAKE-UP INVOLVING AN AUTO RACK IN TRAIN CONSIST. NO HAZARDOUS San MATERIALS WERE RELEASED.</t>
    </r>
  </si>
  <si>
    <r>
      <rPr>
        <b/>
        <sz val="10"/>
        <color theme="1"/>
        <rFont val="Calibri"/>
        <family val="2"/>
        <scheme val="minor"/>
      </rPr>
      <t xml:space="preserve">CA0420103 </t>
    </r>
    <r>
      <rPr>
        <sz val="10"/>
        <color theme="1"/>
        <rFont val="Calibri"/>
        <family val="2"/>
        <scheme val="minor"/>
      </rPr>
      <t>- Z-MEMLAC7-31 DERAILED 1 RAILCAR WHILE TRAVERSING MAIN 1 TRACK DUE TO IMPROPERLY LOADED CONTAINER ONA FLATCAR. RESULTED IN SIGNIFICANT TRACK AND SIGNAL DAMAGES. NO HAZARDOUS MATERIALS WERE RELEASED.</t>
    </r>
  </si>
  <si>
    <r>
      <t xml:space="preserve">0420LA005 - </t>
    </r>
    <r>
      <rPr>
        <sz val="10"/>
        <color theme="1"/>
        <rFont val="Calibri"/>
        <family val="2"/>
        <scheme val="minor"/>
      </rPr>
      <t>BNSF TRAIN CAME TO A STOP AT ONLY MOVED 140 FT AND THEN STOPPED. ENGINEER SAID HE HEARD A POP. CONDUCTOR WALKED BACK AND NOTICED THEY HAD DERAILED 5 CARS</t>
    </r>
    <r>
      <rPr>
        <b/>
        <sz val="10"/>
        <color theme="1"/>
        <rFont val="Calibri"/>
        <family val="2"/>
        <scheme val="minor"/>
      </rPr>
      <t xml:space="preserve">. </t>
    </r>
  </si>
  <si>
    <r>
      <rPr>
        <b/>
        <sz val="10"/>
        <color theme="1"/>
        <rFont val="Calibri"/>
        <family val="2"/>
        <scheme val="minor"/>
      </rPr>
      <t>0420NC057</t>
    </r>
    <r>
      <rPr>
        <sz val="10"/>
        <color theme="1"/>
        <rFont val="Calibri"/>
        <family val="2"/>
        <scheme val="minor"/>
      </rPr>
      <t xml:space="preserve"> - BNSF TRAIN, YSTO3021-05A WAS PULLING ONTO THE UNION PACIFIC TRACK, WHEN 2 RAILCARS DERAILED DUE TO DERAIL, FAILURE TO APPLY OR REMOVE</t>
    </r>
  </si>
  <si>
    <r>
      <t xml:space="preserve">0420LA008 - </t>
    </r>
    <r>
      <rPr>
        <sz val="10"/>
        <color theme="1"/>
        <rFont val="Calibri"/>
        <family val="2"/>
        <scheme val="minor"/>
      </rPr>
      <t>IOALBR-03 WAS DOING A SETOUT AT SIERRA TO TRACK 206. HUMP YARDMASTER DECIDED TO YARD THE MFWWC-03. ONCE IN THE CLEAR, THE HERDER BOARD HAS A SOLID LINEUP FROM 207TO 114. YWC20R WAS INSTRUCTED TO MAKE HIS MOVE SHOVING EAST TOWARD 114. YARDMASTER GAVE THE ZONEAT 12:29. YWC20R FOREMAN BEGAN HIS MOVE AT 12:29, SHOVING EAST TOWARDS TRACK 114. THE 114 SWITCH IS BRANCHED OFF MAIN TRACK 2 AT CEDAR AND IS DISPATCHER CONTROLLED. HERDER DOES NOT HAVE ANY CONTROLAND CANNOT VERIFY LINEUP. STATED IN SITE SPECIFIC INSTRUCTIONS, LINE 7 AT WEST COLTON FOR HUMP INSTRUCTION WITH USE OF CAMERA TO PROTECT THE SHOVE, FOR JOB OPERATING THE BOX, IS TO VERIFY LINEUP ANDPROTECT THE SHOVE, BUT DID NOT NOTICE OR UNDERSTAND HE NEEDED A RESTRICTED SIGNAL TO ENTER 114 AT CEDAR. SIGNAL DISPLAY WAS RED DURING MOVEMENT THAT STARTED AT 12:29 AND ENTERING MAIN LINE 2 AT 12:33, SHOVING PAST SIGNAL 10 CAR LENGTHS BEFORE COMING TO A STOP AS INSTRUCTED BY YARDMASTER. AFTER STOPPING, IT WAS NOTICED 4 CARS DERAILED.</t>
    </r>
  </si>
  <si>
    <r>
      <rPr>
        <b/>
        <sz val="10"/>
        <color theme="1"/>
        <rFont val="Calibri"/>
        <family val="2"/>
        <scheme val="minor"/>
      </rPr>
      <t xml:space="preserve">CA0420105 </t>
    </r>
    <r>
      <rPr>
        <sz val="10"/>
        <color theme="1"/>
        <rFont val="Calibri"/>
        <family val="2"/>
        <scheme val="minor"/>
      </rPr>
      <t xml:space="preserve">- Y STO3021 05A WAS PULLING ONTO THE UNION PACIFIC TRACK WHEN 2 RAIL CARS DERAILED DUE TO DERAIL, FAILURE TO APPLY OR REMO
VE. </t>
    </r>
  </si>
  <si>
    <r>
      <rPr>
        <b/>
        <sz val="10"/>
        <color rgb="FF000000"/>
        <rFont val="Calibri"/>
        <family val="2"/>
        <scheme val="minor"/>
      </rPr>
      <t>0420LA022 -</t>
    </r>
    <r>
      <rPr>
        <sz val="10"/>
        <color rgb="FF000000"/>
        <rFont val="Calibri"/>
        <family val="2"/>
        <scheme val="minor"/>
      </rPr>
      <t xml:space="preserve"> LOA44-18, DURING A NORMAL LIGHT POWER MOVE, WAS COMING OUT OF MP 509 AND INTO THE WYE AT STANTON INDUSTRIAL LEAD TO WYE TWO ENGINES. WHEN PULLING WEST INTO THE WYE, THE 3 LEAD AXLES ON THE UP7333 WENT ON THE GROUND AFTER PASSING OVER A WOR N OUT SWITCH INTO TRACK 113. </t>
    </r>
  </si>
  <si>
    <r>
      <rPr>
        <b/>
        <sz val="10"/>
        <color rgb="FF000000"/>
        <rFont val="Calibri"/>
        <family val="2"/>
        <scheme val="minor"/>
      </rPr>
      <t xml:space="preserve">0420NC035 </t>
    </r>
    <r>
      <rPr>
        <sz val="10"/>
        <color rgb="FF000000"/>
        <rFont val="Calibri"/>
        <family val="2"/>
        <scheme val="minor"/>
      </rPr>
      <t xml:space="preserve">- MRVOA-19 DERAILED 6 CARS OVER BROKEN RAIL. </t>
    </r>
  </si>
  <si>
    <r>
      <rPr>
        <b/>
        <sz val="10"/>
        <color theme="1"/>
        <rFont val="Calibri"/>
        <family val="2"/>
        <scheme val="minor"/>
      </rPr>
      <t>0420NC036</t>
    </r>
    <r>
      <rPr>
        <sz val="10"/>
        <color theme="1"/>
        <rFont val="Calibri"/>
        <family val="2"/>
        <scheme val="minor"/>
      </rPr>
      <t xml:space="preserve"> -YWC28R-28 WAS PULLING OUT THE MWCRV AND WAS INSTRUCTED BY THE YARDMASTER TO PULL EAST, STOPPING SHORT OF PEPPER ON EAST END TO LET DEPARTING MWCEW OUT OF TRACK 315. FOT HAD CONTROL OF MOVEMENT WITH SW1 INSTRUCTING ON TRAIN HANDLING. STUDENT WAS AT 10 MPH WHEN GOING THROUGH CROSSOVER SWITCH AT TRACK 312-313. FOT WAS INSTRUCTED TO PUT BOX IN COAST FOR 4 SECONDS, FOLLOWED BY FULL INDEPENDENT BRAKEAPPLICATION, WHICH CAUSED DERAILMENT OF 6 CARS AT FROG 312-313.</t>
    </r>
  </si>
  <si>
    <r>
      <rPr>
        <b/>
        <sz val="10"/>
        <color theme="1"/>
        <rFont val="Calibri"/>
        <family val="2"/>
        <scheme val="minor"/>
      </rPr>
      <t>164314</t>
    </r>
    <r>
      <rPr>
        <sz val="10"/>
        <color theme="1"/>
        <rFont val="Calibri"/>
        <family val="2"/>
        <scheme val="minor"/>
      </rPr>
      <t xml:space="preserve"> - TRAIN 522 WITH LOCOMOTIVE E/2010 AND 5 CARS DERAILED AFTER DEPARTING THE OAKLAND YARD AT MP 5.8. THE REAR TRUCK OF THE REAR CAR C/8309 WAS REPORTED ON THE GROUND AS THE CAR REMAINED UPRIGHT. THE DERAILMENT WAS CAUSED BY FAILING TO ALIGN THE SWITCH CORRECTLY. THERE WERE NO INJURIES TO REPORT.</t>
    </r>
  </si>
  <si>
    <r>
      <rPr>
        <b/>
        <sz val="10"/>
        <color theme="1"/>
        <rFont val="Calibri"/>
        <family val="2"/>
        <scheme val="minor"/>
      </rPr>
      <t xml:space="preserve">NW0420115 </t>
    </r>
    <r>
      <rPr>
        <sz val="10"/>
        <color theme="1"/>
        <rFont val="Calibri"/>
        <family val="2"/>
        <scheme val="minor"/>
      </rPr>
      <t>- VAMBAK1-26 DERAILED 1 RAILCAR WHILE TRAVERSING SINGLE MAIN TRACK RESULTING IN SIGNIFICANT TRACK DAMAGE. NO HAZARDOUS MATERIALS WERE RELEASED. CAUSE IS UNDER ACTIVE INVESTIGATION.</t>
    </r>
  </si>
  <si>
    <r>
      <rPr>
        <b/>
        <sz val="10"/>
        <color theme="1"/>
        <rFont val="Calibri"/>
        <family val="2"/>
        <scheme val="minor"/>
      </rPr>
      <t>164355</t>
    </r>
    <r>
      <rPr>
        <sz val="10"/>
        <color theme="1"/>
        <rFont val="Calibri"/>
        <family val="2"/>
        <scheme val="minor"/>
      </rPr>
      <t xml:space="preserve"> - WHILE TRAIN 715 WAS MAKING A FORWARD MOVE, CONDUCTOR IN CHARGE OF SWITCHES AND ENGINEER ON POINT DIDNOT SEE THAT THE SWITCH WAS NOT PROPERLY LINED AND TRAVERSED THE GAPPED SWITCH CAUSING ALL EIGHT WHEELS OF LOCOMOTIVE CDTX 2006 TO BE DERAILED.</t>
    </r>
  </si>
  <si>
    <r>
      <rPr>
        <b/>
        <sz val="10"/>
        <color theme="1"/>
        <rFont val="Calibri"/>
        <family val="2"/>
        <scheme val="minor"/>
      </rPr>
      <t>CA0520102</t>
    </r>
    <r>
      <rPr>
        <sz val="10"/>
        <color theme="1"/>
        <rFont val="Calibri"/>
        <family val="2"/>
        <scheme val="minor"/>
      </rPr>
      <t xml:space="preserve"> - H-WCLBAR1-03 DERAILED 1 LOCOMOTIVE WHILE OPERATING LIGHT POWER IN YARD TRACK 659. AFTER SHOVING THROUGH AND IMPROPERLY LINED SWITCH, SUBSEQUENTLY DERAILED UPON CHANGING DIRECTIONS. CAUSE IS FAILURE TOCONTROL SHOVE MOVE IN TURN RUNNING THROUGH AN IMPROPERLY LINED SWITCH. NO HAZARDOUS MATERIALS WERERELEASED.</t>
    </r>
  </si>
  <si>
    <r>
      <rPr>
        <b/>
        <sz val="10"/>
        <color theme="1"/>
        <rFont val="Calibri"/>
        <family val="2"/>
        <scheme val="minor"/>
      </rPr>
      <t>0520LA007 -</t>
    </r>
    <r>
      <rPr>
        <sz val="10"/>
        <color theme="1"/>
        <rFont val="Calibri"/>
        <family val="2"/>
        <scheme val="minor"/>
      </rPr>
      <t xml:space="preserve"> BNSF TRAIN QSTOALT6-7, DERAILED FOUR 3 BAY INTERMODAL CARS AND 1 LOCOMOTIVE AT MP343.6. BNSF EQUIPMENT DAMAGE = $250,000</t>
    </r>
  </si>
  <si>
    <r>
      <rPr>
        <b/>
        <sz val="10"/>
        <color theme="1"/>
        <rFont val="Calibri"/>
        <family val="2"/>
        <scheme val="minor"/>
      </rPr>
      <t xml:space="preserve">CA0520110 </t>
    </r>
    <r>
      <rPr>
        <sz val="10"/>
        <color theme="1"/>
        <rFont val="Calibri"/>
        <family val="2"/>
        <scheme val="minor"/>
      </rPr>
      <t>- TWO RAIL CARS DERAILED DUE TO SHOVING MOVEMENT, MAN ON OR AT LEADING END OF MOVEMENT, FAILURE TO CONTROL.</t>
    </r>
  </si>
  <si>
    <r>
      <rPr>
        <b/>
        <sz val="10"/>
        <color theme="1"/>
        <rFont val="Calibri"/>
        <family val="2"/>
        <scheme val="minor"/>
      </rPr>
      <t>2020052201</t>
    </r>
    <r>
      <rPr>
        <sz val="10"/>
        <color theme="1"/>
        <rFont val="Calibri"/>
        <family val="2"/>
        <scheme val="minor"/>
      </rPr>
      <t xml:space="preserve"> - MLBWC-22 MADE THEIR FINAL DOUBLE OVER WITH A HANDLE ON THE HEAD END OF 8779 TONS AND 8544 FEET. THEYCOUPLED INTO THEIR FINAL CUT THAT WAS 438 TONS AND 1272 FEET. 23 MINUTES AFTER COUPLING TO THEIR FINAL CUT, ENGINEER MADE A PULLING MOVE WITH THE WHOLE TRAIN OF 10039 FEET WITH 9217 TONS AT 6MPH. TRAIN PULLED 4360 FEET AND EXPERIENCED UDE FROM THE EOT AND TOOK 10 SECONDS TO DROP BP ON THE HEAD END RESULTING IN 13 CARS DERAILING IN A STRING-LINE EVENT.</t>
    </r>
  </si>
  <si>
    <r>
      <rPr>
        <b/>
        <sz val="10"/>
        <color rgb="FF000000"/>
        <rFont val="Calibri"/>
        <family val="2"/>
        <scheme val="minor"/>
      </rPr>
      <t xml:space="preserve">0520LA018 </t>
    </r>
    <r>
      <rPr>
        <sz val="10"/>
        <color rgb="FF000000"/>
        <rFont val="Calibri"/>
        <family val="2"/>
        <scheme val="minor"/>
      </rPr>
      <t xml:space="preserve">- THE YLA51-22 WAS MAKING A SHOVING MOVEMENT TOWARDS CROWN POLY WHEN THE TILX291650 CLIMBED AND DERAILED ONE SET OF TRUCKS OVER WORN SWITCH POINT.  INDUSTRY MAINTAINS TRACK   </t>
    </r>
  </si>
  <si>
    <r>
      <rPr>
        <b/>
        <sz val="10"/>
        <color theme="1"/>
        <rFont val="Calibri"/>
        <family val="2"/>
        <scheme val="minor"/>
      </rPr>
      <t xml:space="preserve">8M2020 </t>
    </r>
    <r>
      <rPr>
        <sz val="10"/>
        <color theme="1"/>
        <rFont val="Calibri"/>
        <family val="2"/>
        <scheme val="minor"/>
      </rPr>
      <t xml:space="preserve">- SWITCH CREW WAS PULLING OUT OF YARD THROUGH A RADIO CONTROLLED (DTMF POWER) CROSSOVER WITH 30 CARS.ENGINEER LINED SWITCH UNDERNEATH THE TRAIN WHILE TRAVELING OVER THE CROSSOVER SWITCHES BECAUSE HE WANTED TO SEE IF HE WAS CLEAR OF THE CROSSOVERS, AND CAUSED 3 CARS TO DERAIL. </t>
    </r>
  </si>
  <si>
    <r>
      <rPr>
        <b/>
        <sz val="10"/>
        <color theme="1"/>
        <rFont val="Calibri"/>
        <family val="2"/>
        <scheme val="minor"/>
      </rPr>
      <t xml:space="preserve">CA0620104 </t>
    </r>
    <r>
      <rPr>
        <sz val="10"/>
        <color theme="1"/>
        <rFont val="Calibri"/>
        <family val="2"/>
        <scheme val="minor"/>
      </rPr>
      <t>- H-BARSDG1-10 DERAILED 3 RAILCARS WHILE PULLING INTO YARD TRACK 6318 DUE TO AN IMPROPERLY LINED SWITCH. NO HAZARDOUS MATERIALS WERE RELEASED</t>
    </r>
  </si>
  <si>
    <r>
      <rPr>
        <b/>
        <sz val="10"/>
        <color theme="1"/>
        <rFont val="Calibri"/>
        <family val="2"/>
        <scheme val="minor"/>
      </rPr>
      <t>0620LA023 -</t>
    </r>
    <r>
      <rPr>
        <sz val="10"/>
        <color theme="1"/>
        <rFont val="Calibri"/>
        <family val="2"/>
        <scheme val="minor"/>
      </rPr>
      <t xml:space="preserve"> MWCEW-15 WAS TRAVELING APPROXIMATELY 46 MPH CROSSING OVER FROM MAIN ONE TO MAIN TRACK, WHEN TWO CARSDERAILED DUE TO TRUCK HUNTING.</t>
    </r>
  </si>
  <si>
    <r>
      <rPr>
        <b/>
        <sz val="10"/>
        <color theme="1"/>
        <rFont val="Calibri"/>
        <family val="2"/>
        <scheme val="minor"/>
      </rPr>
      <t>DR062320</t>
    </r>
    <r>
      <rPr>
        <sz val="10"/>
        <color theme="1"/>
        <rFont val="Calibri"/>
        <family val="2"/>
        <scheme val="minor"/>
      </rPr>
      <t xml:space="preserve"> - NS 471271 WAS DRAGGING BRAKE RIGGING AND IT GOT CAUGHT UNDER ONE WHEEL OF THE TRAILING SET OF TRUCKS CAUSING THE REAR SET TO DERAIL. THE MOVEMENT CONTINUED WITHOUT THE CREWS KNOWLEDGE FOR 2200 FT UNTIL IT HIT SANGUINETTI CROSSING. AT THAT POINT THE REAR TRUCKS TURNED AND WERE THROWN OUT FROM UNDERTHE CAR AND OUTSIDE THE TRACKS. </t>
    </r>
  </si>
  <si>
    <r>
      <rPr>
        <b/>
        <sz val="10"/>
        <color theme="1"/>
        <rFont val="Calibri"/>
        <family val="2"/>
        <scheme val="minor"/>
      </rPr>
      <t xml:space="preserve">0620LA048 </t>
    </r>
    <r>
      <rPr>
        <sz val="10"/>
        <color theme="1"/>
        <rFont val="Calibri"/>
        <family val="2"/>
        <scheme val="minor"/>
      </rPr>
      <t>- MNPWC-20 DERAILED 6 CARS ON THE WEST LEG WYE ON THE MOJAVE SUBDIVISION MP 492.0 WHEN A PTC KNOWN RADIO FAILURE CAUSED THE ENGINEER TO REACT IN A MANNER THAT CAUSED EXCESSIVE SLACK ACTION.</t>
    </r>
  </si>
  <si>
    <r>
      <rPr>
        <b/>
        <sz val="10"/>
        <color theme="1"/>
        <rFont val="Calibri"/>
        <family val="2"/>
        <scheme val="minor"/>
      </rPr>
      <t>164739 -</t>
    </r>
    <r>
      <rPr>
        <sz val="10"/>
        <color theme="1"/>
        <rFont val="Calibri"/>
        <family val="2"/>
        <scheme val="minor"/>
      </rPr>
      <t xml:space="preserve"> OAKLAND YARD CREW PERFORMING CONTINUOUS SWITCHING, OPERATING YARD SWITCHER E/590-E/176-E/2102-C/8306TRAILED THROUGH AN IMPROPERLY LINED SWITCH THAT HAD BEEN LINED BY AN OUTBOUND PASSENGER TRAIN. THEYARD CREW THEN OPERATED OVER THE DAMAGED SWITCH DERAILING THE LEAD TRUCK OF YARD SWITCHER E/590.</t>
    </r>
  </si>
  <si>
    <r>
      <rPr>
        <b/>
        <sz val="10"/>
        <color theme="1"/>
        <rFont val="Calibri"/>
        <family val="2"/>
        <scheme val="minor"/>
      </rPr>
      <t>0720LA015</t>
    </r>
    <r>
      <rPr>
        <sz val="10"/>
        <color theme="1"/>
        <rFont val="Calibri"/>
        <family val="2"/>
        <scheme val="minor"/>
      </rPr>
      <t xml:space="preserve"> - TRACK DAMAGE DISCOVERED ON 7/5/20, WHICH LED TO FURTHER INVESTIGATION OF A PREVIOUSLY SETOUT CAR TWODAYS BEFORE DAMAGE WAS DISCOVERED. WHILE WE DO NOT KNOW WITH CERTAINTY, IT IS BELIEVED THAT CAR DTTX620275 OFF OF THE ILTLC-02 IS THE CULPRIT. CAR WAS REPORTED FOR SPARKING WHEELS DURING ROLL-BY INSPECTION AT 2350 ON 7/2/20, IT WAS STOPPED TO INSPECT AND DISCOVERED THAT THE CAR WAS OUT OF THE BOWL AND HAD TO BE SET OUT AT ABOUT 0300 ON 7/3/20 AT WOODFORD.</t>
    </r>
  </si>
  <si>
    <r>
      <t xml:space="preserve">0720LA017 - </t>
    </r>
    <r>
      <rPr>
        <sz val="10"/>
        <color theme="1"/>
        <rFont val="Calibri"/>
        <family val="2"/>
        <scheme val="minor"/>
      </rPr>
      <t>LOG09R-13 CREW WAS PULLING OUT OF TRACK 774.  TWO RAILCARS DERAILED OVER THE CROSSING DUE TO TIE CONDITIONS.  INDUSTRY MAINTAINS TRACK .</t>
    </r>
  </si>
  <si>
    <r>
      <rPr>
        <b/>
        <sz val="10"/>
        <color theme="1"/>
        <rFont val="Calibri"/>
        <family val="2"/>
        <scheme val="minor"/>
      </rPr>
      <t>0720LA022</t>
    </r>
    <r>
      <rPr>
        <sz val="10"/>
        <color theme="1"/>
        <rFont val="Calibri"/>
        <family val="2"/>
        <scheme val="minor"/>
      </rPr>
      <t xml:space="preserve"> - MRVWC-17 WAS TRAVELING SOUTH ON THE MOJAVE SUB AND RECEIVED A DRAGGING EQUIPMENT DEFECT FROM THE 349.8 DETECTOR. AS THE TRAIN WAS SLOWING TO A STOP, A UDE OCCURRED AT MP 351.07. INSPECTION DISCOVERED THAT CAR IBT18579 HAD DERAILED DUE TO TRACK ISSUE.</t>
    </r>
  </si>
  <si>
    <r>
      <rPr>
        <b/>
        <sz val="10"/>
        <color theme="1"/>
        <rFont val="Calibri"/>
        <family val="2"/>
        <scheme val="minor"/>
      </rPr>
      <t>CA0720111</t>
    </r>
    <r>
      <rPr>
        <sz val="10"/>
        <color theme="1"/>
        <rFont val="Calibri"/>
        <family val="2"/>
        <scheme val="minor"/>
      </rPr>
      <t xml:space="preserve"> - Y-SBD1011-21 DERAILED 2 ARTICULATED RAILCARS, A TOTAL OF 5 WELLS, WHILE SHOVING YARD TRACK 2522 DUETO FAILURE TO CONTROL SHOVE MOVE RESULTING IN COUPLING AT EXCESSIVE SPEED. NO HAZARDOUS MATERIALS WERE RELEASED.</t>
    </r>
  </si>
  <si>
    <r>
      <rPr>
        <b/>
        <sz val="10"/>
        <color theme="1"/>
        <rFont val="Calibri"/>
        <family val="2"/>
        <scheme val="minor"/>
      </rPr>
      <t>CA0820103</t>
    </r>
    <r>
      <rPr>
        <sz val="10"/>
        <color theme="1"/>
        <rFont val="Calibri"/>
        <family val="2"/>
        <scheme val="minor"/>
      </rPr>
      <t xml:space="preserve"> - RCO Y-BAR3022-06 DERAILED 1 RAILCAR DURING HUMP OPERATIONS IN YARD TRACK 1415 DUE TO PASSED COUPLERSAUTOMATED CLASSIFICATION YARD. NO HAZARDOUS MATERIALS WERE RELEASED</t>
    </r>
  </si>
  <si>
    <r>
      <rPr>
        <b/>
        <sz val="10"/>
        <color theme="1"/>
        <rFont val="Calibri"/>
        <family val="2"/>
        <scheme val="minor"/>
      </rPr>
      <t>0820NC032</t>
    </r>
    <r>
      <rPr>
        <sz val="10"/>
        <color theme="1"/>
        <rFont val="Calibri"/>
        <family val="2"/>
        <scheme val="minor"/>
      </rPr>
      <t xml:space="preserve"> - AMTK 547-14 WAS TRAVELING SOUTHBOUND ON MAIN TRACK #1 WHEN THE LEADING WHEEL (NORTH SIDE) ON THE SECOND CAR CAME OFF RESULTING IN THE HEAD TWO CARS DERAILING. CAR THAT CAUSED THE DERAILMENT WAS CDTX5003. TRAIN WAS TRAVELING APPROXIMATELY 15 MPH. AMTRAK REPORTED $40,525 IN EQUIPMENT DAMAGES.</t>
    </r>
  </si>
  <si>
    <r>
      <rPr>
        <b/>
        <sz val="10"/>
        <color theme="1"/>
        <rFont val="Calibri"/>
        <family val="2"/>
        <scheme val="minor"/>
      </rPr>
      <t xml:space="preserve">0820NC034 </t>
    </r>
    <r>
      <rPr>
        <sz val="10"/>
        <color theme="1"/>
        <rFont val="Calibri"/>
        <family val="2"/>
        <scheme val="minor"/>
      </rPr>
      <t>- MRVOA-15 WAS TRAVELING WESTBOUND ON MAIN TRACK 1, WHEN THEY DERAILED 3 CARS. UPON INVESTIGATION, THE TRACK BUCKLED UNDER THE TRAIN APPROACHING MP 25. NO INJURIES TO THE CREW AND NO RELEASES.</t>
    </r>
  </si>
  <si>
    <r>
      <rPr>
        <b/>
        <sz val="10"/>
        <color theme="1"/>
        <rFont val="Calibri"/>
        <family val="2"/>
        <scheme val="minor"/>
      </rPr>
      <t>202008211</t>
    </r>
    <r>
      <rPr>
        <sz val="10"/>
        <color theme="1"/>
        <rFont val="Calibri"/>
        <family val="2"/>
        <scheme val="minor"/>
      </rPr>
      <t xml:space="preserve"> - Y-WAT1611-21 DERAILED 1 RAILCAR WHILE SHOVING MAIN 4 TRACK DUE TO EXCESSIVE LATERAL DRAWBAR FORCE ONA CURVE. RESULTED IN SIGNIFICANT TRACK DAMAGE. FOREIGN COST 191,420. NO HAZARDOUS MATERIALS WERE RELEASED.</t>
    </r>
  </si>
  <si>
    <r>
      <rPr>
        <b/>
        <sz val="10"/>
        <color theme="1"/>
        <rFont val="Calibri"/>
        <family val="2"/>
        <scheme val="minor"/>
      </rPr>
      <t>0820NC047 -</t>
    </r>
    <r>
      <rPr>
        <sz val="10"/>
        <color theme="1"/>
        <rFont val="Calibri"/>
        <family val="2"/>
        <scheme val="minor"/>
      </rPr>
      <t xml:space="preserve">  LSF51-21 CREW WAS PERFORMING A SHOVING MOVE INTO 5 TRACK. THE FIRST 7 CARS APPEAR TO GO DOWN 5 TRACK, THE FOLLOWING 6 CARS AND 2 LOCOMOTIVES TRAVERSED INTO TRACK 1, RESULTING IN 2 EMPTY GONDOLAS DERAILING.</t>
    </r>
  </si>
  <si>
    <r>
      <rPr>
        <b/>
        <sz val="10"/>
        <color theme="1"/>
        <rFont val="Calibri"/>
        <family val="2"/>
        <scheme val="minor"/>
      </rPr>
      <t>0820LA043</t>
    </r>
    <r>
      <rPr>
        <sz val="10"/>
        <color theme="1"/>
        <rFont val="Calibri"/>
        <family val="2"/>
        <scheme val="minor"/>
      </rPr>
      <t xml:space="preserve"> - WHILE BUILDING THE ZLADV, THE ENGINEER ON THE YLA38-25 WAS PULLING OUT OF TRACK 203 AND MOVING UP 01/001 (OLD MAIN TRACK 3). THE CAR DEPARTMENT REQUESTED THE TRAN TO STOP TO CHECK THE HANDBRAKES ON THE ROLL OUT INSPECTION. THE ENGINEER STOPPED SUDDENLY WITH EXCESSIVE DYNAMIC BRAKING, CAUSING EXCESSIVE BUFF FORCE, LIFTING A WHEEL OFF THE RAIL. THE ENGINEER CONTINUED TO PULL AHEAD AND THE LIFTEDWHEEL CAME OFF ONTO THE GROUND. THE LAST MOVEMENT WAS 727 FEET, DERAILING A TOTAL OF 16 CARS.</t>
    </r>
  </si>
  <si>
    <r>
      <rPr>
        <b/>
        <sz val="10"/>
        <color theme="1"/>
        <rFont val="Calibri"/>
        <family val="2"/>
        <scheme val="minor"/>
      </rPr>
      <t>0820LA045 -</t>
    </r>
    <r>
      <rPr>
        <sz val="10"/>
        <color theme="1"/>
        <rFont val="Calibri"/>
        <family val="2"/>
        <scheme val="minor"/>
      </rPr>
      <t xml:space="preserve"> ISILB1-26 CONDUCTOR LINED THE 905 SWITCH AGAINST THE TRAIN. TRAIN PULLED WESTWARD RUNNING THROUGH THE SWITCH. TRAIN REVERSED DIRECTION OVER THE RUN THROUGH SWITCH, DERAILING 4 CARS. TRAIN CONSIST INCLUDED 212 CARS.</t>
    </r>
  </si>
  <si>
    <r>
      <rPr>
        <b/>
        <sz val="10"/>
        <color theme="1"/>
        <rFont val="Calibri"/>
        <family val="2"/>
        <scheme val="minor"/>
      </rPr>
      <t>CA0820112</t>
    </r>
    <r>
      <rPr>
        <sz val="10"/>
        <color theme="1"/>
        <rFont val="Calibri"/>
        <family val="2"/>
        <scheme val="minor"/>
      </rPr>
      <t xml:space="preserve"> - RCO Y-BAR2012-28 DERAILED 3 RAILCARS WHILE SHOVING YARD TRACK 1418 DUE TO FAILURE TO CONTROL SHOVE MOVE. NO HAZARDOUS MATERIALS WERE RELEASED.</t>
    </r>
  </si>
  <si>
    <r>
      <rPr>
        <b/>
        <sz val="10"/>
        <color theme="1"/>
        <rFont val="Calibri"/>
        <family val="2"/>
        <scheme val="minor"/>
      </rPr>
      <t xml:space="preserve">0820LA052 </t>
    </r>
    <r>
      <rPr>
        <sz val="10"/>
        <color theme="1"/>
        <rFont val="Calibri"/>
        <family val="2"/>
        <scheme val="minor"/>
      </rPr>
      <t>- YLA12-31 COUPLED 5 LOADS AND 13 EMPTIES INTO THE EAST END OF TRACK 205, AGAINST 17 STANDING LOADS.AFTER COUPLING THE TRACK AND CUTTING IN THE AIR, THERE WAS EXCESSIVE FLOW DUE TO THE ANGLE COCK BEING LEFT OPEN ON THE WEST END OF THE TRACK. THEY STARTED TO SHOVE BEFORE THE AIR BRAKES WERE RELEASED, GETTING UP TO THROTTLE 6. THIS CAUSED 5 CARS TO DERAIL INTO A STANDING RAILCAR ON ADJACENT TRACK207</t>
    </r>
  </si>
  <si>
    <r>
      <rPr>
        <b/>
        <sz val="10"/>
        <color theme="1"/>
        <rFont val="Calibri"/>
        <family val="2"/>
        <scheme val="minor"/>
      </rPr>
      <t xml:space="preserve">CA0920101 </t>
    </r>
    <r>
      <rPr>
        <sz val="10"/>
        <color theme="1"/>
        <rFont val="Calibri"/>
        <family val="2"/>
        <scheme val="minor"/>
      </rPr>
      <t>- R-CAL0111-07 DERAILED 3 RAILCARS WHILE PULLING IN YARD TRACK 5265 DUE TO TRACK WIDE GAGE. NO HAZARDOUS MATERIALS WERE RELEASED.</t>
    </r>
  </si>
  <si>
    <r>
      <rPr>
        <b/>
        <sz val="10"/>
        <color theme="1"/>
        <rFont val="Calibri"/>
        <family val="2"/>
        <scheme val="minor"/>
      </rPr>
      <t>91120</t>
    </r>
    <r>
      <rPr>
        <sz val="10"/>
        <color theme="1"/>
        <rFont val="Calibri"/>
        <family val="2"/>
        <scheme val="minor"/>
      </rPr>
      <t xml:space="preserve"> - AS M330Q PULLED INTO THE YARD AT EMF AMTRAK CREW SNB 309 STOPPED ON THE EMF LEAD AND LINED THE S&amp;I TRACK 1/2 SWITCH AT THE NORTH END OF THE YARD FOR MOVEMENT INTO S&amp;I TRACK 2. AS THE TRAIN WAS PULLING INTO S&amp;I TRACK 2 AFTER 4 1/2 CARS TRAVERSED THE SWITCH A BOMBARDIER MECHANICAL EMPLOYEE LINED THES&amp;I TRACK 1/2 SWITCH UNDER THE TRAIN. THIS CAUSED THE B-END OF CAR 216 TO DERAIL. 2 AXLES WERE DERAILED AND DAMAGE IS UNKNOWN AT THIS TIME. THE BOMBARDIER MECHANICAL EMPLOYEE WAS TAKEN FOR A DRUG ANDALCOHOL TEST. THE EVENT RECORDER AND VIDEO WAS RETRIEVED FROM THE EQUIPMENT INVOLVED IN THE DERAILMENT.</t>
    </r>
  </si>
  <si>
    <r>
      <rPr>
        <b/>
        <sz val="10"/>
        <color theme="1"/>
        <rFont val="Calibri"/>
        <family val="2"/>
        <scheme val="minor"/>
      </rPr>
      <t>0920RM020 -</t>
    </r>
    <r>
      <rPr>
        <sz val="10"/>
        <color theme="1"/>
        <rFont val="Calibri"/>
        <family val="2"/>
        <scheme val="minor"/>
      </rPr>
      <t xml:space="preserve"> MOGWC-18, DERAILED DUE TO EXCESSIVE BUFF FORCES, CAUSED BY UNINTENTIONAL RELEASE. TRAIN WENT FROM STRETCHED TO BUNCHED, AND DERAILED 9 CARS</t>
    </r>
  </si>
  <si>
    <r>
      <rPr>
        <b/>
        <sz val="10"/>
        <color theme="1"/>
        <rFont val="Calibri"/>
        <family val="2"/>
        <scheme val="minor"/>
      </rPr>
      <t>0920LA026 -</t>
    </r>
    <r>
      <rPr>
        <sz val="10"/>
        <color theme="1"/>
        <rFont val="Calibri"/>
        <family val="2"/>
        <scheme val="minor"/>
      </rPr>
      <t xml:space="preserve"> MWCPT-27 DERAILED 1 CAR, SMW734702. TRAIN TRAVELED 1,888 FEET DERAILED CAR WITH WHEELS ON TOP OF CONCRETE TIES, BEFORE PUTTING TRAIN INTO UNDESIRED EMERGENCY.</t>
    </r>
  </si>
  <si>
    <r>
      <rPr>
        <b/>
        <sz val="10"/>
        <color theme="1"/>
        <rFont val="Calibri"/>
        <family val="2"/>
        <scheme val="minor"/>
      </rPr>
      <t>1020LA007</t>
    </r>
    <r>
      <rPr>
        <sz val="10"/>
        <color theme="1"/>
        <rFont val="Calibri"/>
        <family val="2"/>
        <scheme val="minor"/>
      </rPr>
      <t xml:space="preserve"> - YLM02-04 OPERATED BY INTERRAIL TRANSPORT, WAS SHOVING AUTOS TOWARDS TRACK 862. THE SWITCHMAN WAS RIDING THE POINT OF TTGX850569, TOWARDS TRACK 862. HE NOTICED THE BLUE FLAGS DOWN IN THE TRACK, BUT THE FLOP OVER DERAIL WAS STILL ON. THE CONDUCTOR TOLD THE ENGINEER TO PLUG THE TRAIN AND BY THE TIMETHEY STOPPED, TWO AUTOCARS RAN OVER DERAIL. SPEED OF MOVEMENT WAS 13 MPH AT THE TIME OF DERAILMENT</t>
    </r>
  </si>
  <si>
    <r>
      <rPr>
        <b/>
        <sz val="10"/>
        <color theme="1"/>
        <rFont val="Calibri"/>
        <family val="2"/>
        <scheme val="minor"/>
      </rPr>
      <t xml:space="preserve">CA1020107 </t>
    </r>
    <r>
      <rPr>
        <sz val="10"/>
        <color theme="1"/>
        <rFont val="Calibri"/>
        <family val="2"/>
        <scheme val="minor"/>
      </rPr>
      <t>- L-CAL1931-15 DERAILED 1 LOCOMOTIVE WHILE OUT OF INDUSTRY TRACK 9107 RAILCARS IN YARD TRACK 929 DUE TO FAILURE TO COMPLY 
WITH RESTRICTED SPEED IN TURN RUNNING OVER A DERAIL.  NO HAZARDOUS MATERIALS WERE RELEASED.</t>
    </r>
  </si>
  <si>
    <r>
      <rPr>
        <b/>
        <sz val="10"/>
        <color theme="1"/>
        <rFont val="Calibri"/>
        <family val="2"/>
        <scheme val="minor"/>
      </rPr>
      <t xml:space="preserve">165629 </t>
    </r>
    <r>
      <rPr>
        <sz val="10"/>
        <color theme="1"/>
        <rFont val="Calibri"/>
        <family val="2"/>
        <scheme val="minor"/>
      </rPr>
      <t>- OAKLAND YARD CREW YOAK02 PERFORMED SWITCHING MOVE FROM 11 TRACK AND SHOVING INTO 9 TRACK WITH 3 CARS, 1 LOCOMOTIVE DEAD, AND SWITCH ENGINE. CDTX5005 AND CDTX5008 BOTH DERAILED DURING THE SHOVE MOVE. CAUSE IS HAND BRAKE APPLIED TO C5008. MISSING DIAFRAM ON C53501 AGAINST THE 5008 WHICH HAD DEFLATED AIR BELLOWS.</t>
    </r>
  </si>
  <si>
    <r>
      <rPr>
        <b/>
        <sz val="10"/>
        <color theme="1"/>
        <rFont val="Calibri"/>
        <family val="2"/>
        <scheme val="minor"/>
      </rPr>
      <t>1020LA033</t>
    </r>
    <r>
      <rPr>
        <sz val="10"/>
        <color theme="1"/>
        <rFont val="Calibri"/>
        <family val="2"/>
        <scheme val="minor"/>
      </rPr>
      <t xml:space="preserve"> - YWC04-20 HAD DOUBLED OVER TRACK 305 TO BOWL 2 AND PULLED OUT AROUND THE BALLOON IN ORDER TO PICK UPTHEIR FINAL TRACK IN 306. THEY HAD HOLD OF 111 CARS, APPROXIMATELY 8043 TONS 8787 FEET. THEY BEGANTO SHOVE BACK WITH 2 UNITS ON THE HEAD END, TO PICK UP TRACK 306 AT 2-5 MPH, WHEN THEY DERAILED 6 CARS, 5 OF WHICH ENDED UP ON THEIR SIDE. THE ENGINEER WAS INEXPERIENCED WITH THE MOVE AND WAS IMPROPERLY CONTROLLING THE SPEED AND IMPROPERLY UTILIZING THE INDEPENDENT AND AUTOMATIC BRAKES WHILE BOTHSTARTING AND STOPPING.</t>
    </r>
  </si>
  <si>
    <r>
      <rPr>
        <b/>
        <sz val="10"/>
        <color theme="1"/>
        <rFont val="Calibri"/>
        <family val="2"/>
        <scheme val="minor"/>
      </rPr>
      <t xml:space="preserve">CA1020110 </t>
    </r>
    <r>
      <rPr>
        <sz val="10"/>
        <color theme="1"/>
        <rFont val="Calibri"/>
        <family val="2"/>
        <scheme val="minor"/>
      </rPr>
      <t>- RCO BAR3022-25 DERAILED 1 LOCOMOTIVE WHILE SHOVING YARD TRACK 111 DUE TO OBJECT FOULING THE SWITCH.A PIN WAS STUCK IN THE SWITCH POINT CAUSING THE WHEEL TO CLIMB. NO HAZARDOUS MATERIALS WERE RELEASED.</t>
    </r>
  </si>
  <si>
    <r>
      <rPr>
        <b/>
        <sz val="10"/>
        <color theme="1"/>
        <rFont val="Calibri"/>
        <family val="2"/>
        <scheme val="minor"/>
      </rPr>
      <t xml:space="preserve">1020LA039 </t>
    </r>
    <r>
      <rPr>
        <sz val="10"/>
        <color theme="1"/>
        <rFont val="Calibri"/>
        <family val="2"/>
        <scheme val="minor"/>
      </rPr>
      <t>-  TRAIN YWC03-29, LEAD LOCOMOTIVE UP1554, DERAILED 4 EMPTY CARS ALM532145, TILX518586, TBOX668295, TBOX640131 ON THE DIAMOND LANE, COMING OUT OF 44 TRACK.</t>
    </r>
  </si>
  <si>
    <r>
      <rPr>
        <b/>
        <sz val="10"/>
        <color theme="1"/>
        <rFont val="Calibri"/>
        <family val="2"/>
        <scheme val="minor"/>
      </rPr>
      <t>1120NC014 -</t>
    </r>
    <r>
      <rPr>
        <sz val="10"/>
        <color theme="1"/>
        <rFont val="Calibri"/>
        <family val="2"/>
        <scheme val="minor"/>
      </rPr>
      <t xml:space="preserve"> MPWWC-14 ARRIVED IN TRACK 206 TO PERFORM WORK EVENT. CREW WAS INSTRUCTED TO MAKE A CUT IN 206, ANDSHOVE 205. AT APPROXIMATELY 12:35, THE CREW BEGAN TO PULL WEST AFTER MAKING THE CUT. CONDUCTOR WASON THE GROUND LINING TOWARDS TRACK 205. THE CONDUCTOR TOOK THE SHOVE INTO TRACK 205, AND THEN THETRAIN WENT INTO EMERGENCY. </t>
    </r>
  </si>
  <si>
    <r>
      <rPr>
        <b/>
        <sz val="10"/>
        <color theme="1"/>
        <rFont val="Calibri"/>
        <family val="2"/>
        <scheme val="minor"/>
      </rPr>
      <t xml:space="preserve">1120NC028 </t>
    </r>
    <r>
      <rPr>
        <sz val="10"/>
        <color theme="1"/>
        <rFont val="Calibri"/>
        <family val="2"/>
        <scheme val="minor"/>
      </rPr>
      <t>- THE MRVWC-22 WAS TRAVELING SOUTHBOUND, GOING FROM MAIN TRACK #1 INTO THE SIDING AT GOSHEN, WHEN THEIR TRAIN WENT INTO EMERGENCY WITH NO AIR COMING BACK. AT THAT POINT, THE CREW FOUND CARS ON THE GROUND ACROSS THE SIDING, MAIN LINE AND HIGHWAY 99. CAR GATX 215262 WAS A HAZMAT CAR WITH A REPORTED SLOW LEAK. A TOTAL OF 6 CARS DERAILED ON THEIR SIDE. NO INJURIES WERE REPORTED ON THE CREW OR ANYONEELSE. CAR# GATX 215262 HYDROCHLORIC ACID 5 GALLONS.</t>
    </r>
  </si>
  <si>
    <r>
      <rPr>
        <b/>
        <sz val="10"/>
        <color theme="1"/>
        <rFont val="Calibri"/>
        <family val="2"/>
        <scheme val="minor"/>
      </rPr>
      <t>1120LA024</t>
    </r>
    <r>
      <rPr>
        <sz val="10"/>
        <color theme="1"/>
        <rFont val="Calibri"/>
        <family val="2"/>
        <scheme val="minor"/>
      </rPr>
      <t xml:space="preserve"> - THE LEAD AXLE OF THE LEAD CAR (DTTX749121) DERAILED AT MP158.8 ON MAIN TRACK 1 AND THEN RERAILED ITSELF CAUSING DAMAGE BETWEEN MP158 ON THE LOS ANGELES SUBDIVISION AND MP741.6 ON THE MOJAVE. DAMAGE TO TRACK TIES AND SWITCHES AT AND AROUND THE DAGGETT CROSSOVERS.</t>
    </r>
  </si>
  <si>
    <r>
      <rPr>
        <b/>
        <sz val="10"/>
        <color theme="1"/>
        <rFont val="Calibri"/>
        <family val="2"/>
        <scheme val="minor"/>
      </rPr>
      <t>CA1220101 -</t>
    </r>
    <r>
      <rPr>
        <sz val="10"/>
        <color theme="1"/>
        <rFont val="Calibri"/>
        <family val="2"/>
        <scheme val="minor"/>
      </rPr>
      <t xml:space="preserve"> L-CAL0031-01 DERAILED 4 RAILCARS WHILE PULLING OUT OF INDUSTRY TRACK 1482 DUE TO EXCESSIVE SLACK ACTION. INDUSTRY HAD $1
0,000 IN TRACK DAMAGE. NO HAZARDOUS MATERIALS WERE RELEASED.                                                            </t>
    </r>
  </si>
  <si>
    <r>
      <rPr>
        <b/>
        <sz val="10"/>
        <color theme="1"/>
        <rFont val="Calibri"/>
        <family val="2"/>
        <scheme val="minor"/>
      </rPr>
      <t>CA1220103</t>
    </r>
    <r>
      <rPr>
        <sz val="10"/>
        <color theme="1"/>
        <rFont val="Calibri"/>
        <family val="2"/>
        <scheme val="minor"/>
      </rPr>
      <t xml:space="preserve"> - H-RICBAR1-02 DERAILED 14 RAILCARS WHILE PULLING ON MAIN 2 TRACK DUE TO IMPROPER USE OF INDEPENDENT ENGINE BRAKE EXCESSIVE CAUSED SLACK ACTION. NO HAZARDOUS MATERIALS WERE RELEASED.</t>
    </r>
  </si>
  <si>
    <r>
      <rPr>
        <b/>
        <sz val="10"/>
        <color theme="1"/>
        <rFont val="Calibri"/>
        <family val="2"/>
        <scheme val="minor"/>
      </rPr>
      <t>1220LA008</t>
    </r>
    <r>
      <rPr>
        <sz val="10"/>
        <color theme="1"/>
        <rFont val="Calibri"/>
        <family val="2"/>
        <scheme val="minor"/>
      </rPr>
      <t xml:space="preserve"> - THE MWCLB-05 CREW WAS GETTING READY TO SET OUT CARS TO THE LOW SIDE OF THE BOWL ON THE WEST END. THECONDUCTOR SECURED THE CUT IN THE SIDING AND WAS GETTING READY TO MAKE THE CUT. THE CONDUCTOR ASKEDENGINEER FOR A PIN TO CUT AWAY AND HEARD THE TRAIN GO INTO EMERGENCY SHORTLY AFTER. HE WALKED THE TRAIN AND NOTICED A LOADED FIVE PACKER WELL CAR HAD DERAILED. MOVEMENT HAD STOPPED AND THE YARDMASTERWAS CALLED FOR NOTIFICATION. 11 LOCOMOTIVES IN THE CONSIST.</t>
    </r>
  </si>
  <si>
    <r>
      <t xml:space="preserve">1220NC012 - </t>
    </r>
    <r>
      <rPr>
        <sz val="10"/>
        <color theme="1"/>
        <rFont val="Calibri"/>
        <family val="2"/>
        <scheme val="minor"/>
      </rPr>
      <t>YOA21-17 WAS PULLING OUT OF TRACK 810. FOREMAN AND SWITCHMAN WERE ON THE GROUND GIVING CAR COUNTS,WHEN THE SW1 NOTICED AN AUTORACK WOBBLING AND THEN GAVE THE COMMAND TO STOP WHEN HE NOTICED THE 7THAUTORACK FROM THE REAR ON THE GROUND</t>
    </r>
    <r>
      <rPr>
        <b/>
        <sz val="10"/>
        <color theme="1"/>
        <rFont val="Calibri"/>
        <family val="2"/>
        <scheme val="minor"/>
      </rPr>
      <t>.</t>
    </r>
  </si>
  <si>
    <r>
      <t xml:space="preserve">CA1220109 - </t>
    </r>
    <r>
      <rPr>
        <sz val="10"/>
        <color theme="1"/>
        <rFont val="Calibri"/>
        <family val="2"/>
        <scheme val="minor"/>
      </rPr>
      <t>V-SDGCLO1-18 DERAILED 14 RAILCARS WHILE PULLING OUT OF YARD TRACK 9832 DUE TO IMPROPER USE OF INDEPENDENT ENGINE BRAKE EXCESSIVE CAUSED BUFFING ACTION. NO HAZARDOUS MATERIALS WERE RELEASED.</t>
    </r>
  </si>
  <si>
    <r>
      <rPr>
        <b/>
        <sz val="10"/>
        <color theme="1"/>
        <rFont val="Calibri"/>
        <family val="2"/>
        <scheme val="minor"/>
      </rPr>
      <t>1220LA027 -</t>
    </r>
    <r>
      <rPr>
        <sz val="10"/>
        <color theme="1"/>
        <rFont val="Calibri"/>
        <family val="2"/>
        <scheme val="minor"/>
      </rPr>
      <t xml:space="preserve"> TRAIN ZAILC-20, DERAILED 3 LOADED INTERMODAL CARS AFTER PULLING THROUGH THE YARD, THE TRAIN WENT INTO EMERGENCY STOP.</t>
    </r>
  </si>
  <si>
    <r>
      <rPr>
        <b/>
        <sz val="10"/>
        <color theme="1"/>
        <rFont val="Calibri"/>
        <family val="2"/>
        <scheme val="minor"/>
      </rPr>
      <t>CA1220114 -</t>
    </r>
    <r>
      <rPr>
        <sz val="10"/>
        <color theme="1"/>
        <rFont val="Calibri"/>
        <family val="2"/>
        <scheme val="minor"/>
      </rPr>
      <t xml:space="preserve"> D-BARWAT1-28 DERAILED 3 LOCOMOTIVES OF THE 11 LOCOMOTIVES WHILE OPERATING A LIGHT POWER CONSIST IN YARD TRACK 1219 DUE TO TRACK BROKEN RAIL. NO HAZARDOUS MATERIALS WERE RELEASED.</t>
    </r>
  </si>
  <si>
    <r>
      <rPr>
        <b/>
        <sz val="10"/>
        <color theme="1"/>
        <rFont val="Calibri"/>
        <family val="2"/>
        <scheme val="minor"/>
      </rPr>
      <t>20201228 -</t>
    </r>
    <r>
      <rPr>
        <sz val="10"/>
        <color theme="1"/>
        <rFont val="Calibri"/>
        <family val="2"/>
        <scheme val="minor"/>
      </rPr>
      <t xml:space="preserve"> CREW RAN SWITCH ON 12/26/2020. ON 12-28-2020 THE SWITCH CREW WENT TO PULL BACK TRACK 709 TO SWITCH IT OUT. THE TWO REAR CARS OF THE TRAIN DERAILED. THE CONDUCTOR SAW THE DUST AND TOLD THE ENGINEER TOPLUG THE TRAIN.</t>
    </r>
  </si>
  <si>
    <r>
      <rPr>
        <b/>
        <sz val="10"/>
        <color theme="1"/>
        <rFont val="Calibri"/>
        <family val="2"/>
        <scheme val="minor"/>
      </rPr>
      <t xml:space="preserve">CA1220117 </t>
    </r>
    <r>
      <rPr>
        <sz val="10"/>
        <color theme="1"/>
        <rFont val="Calibri"/>
        <family val="2"/>
        <scheme val="minor"/>
      </rPr>
      <t>- RCO Y-BAR1042-30 DERAILED 5 RAILCARS WHILE SHOVING YARD TRACK 1601 DUE TO TRACK BROKEN RAIL. NO HAZARDOUS MATERIALS WERE RELEASED.</t>
    </r>
  </si>
  <si>
    <t>236.5 -254.6</t>
  </si>
  <si>
    <r>
      <rPr>
        <b/>
        <sz val="10"/>
        <rFont val="Calibri"/>
        <family val="2"/>
        <scheme val="minor"/>
      </rPr>
      <t xml:space="preserve">1118LA019 </t>
    </r>
    <r>
      <rPr>
        <sz val="10"/>
        <rFont val="Calibri"/>
        <family val="2"/>
        <scheme val="minor"/>
      </rPr>
      <t>MWCRVB-16 WENT INTO UDE AND DERAILED 11 CARS IN CLIFF SIDING, MP 343</t>
    </r>
  </si>
  <si>
    <r>
      <rPr>
        <b/>
        <sz val="10"/>
        <color theme="1"/>
        <rFont val="Calibri"/>
        <family val="2"/>
        <scheme val="minor"/>
      </rPr>
      <t>CA0121103 -</t>
    </r>
    <r>
      <rPr>
        <sz val="10"/>
        <color theme="1"/>
        <rFont val="Calibri"/>
        <family val="2"/>
        <scheme val="minor"/>
      </rPr>
      <t xml:space="preserve"> TRAIN DERAILED 2 LOCOMOTIVES AND 2 FREIGHT CARS DUE TO DEFECTIVE OR MISSING CROSSTIES. THE RECORDED SPEED WAS CORRECT.</t>
    </r>
  </si>
  <si>
    <r>
      <rPr>
        <b/>
        <sz val="10"/>
        <color theme="1"/>
        <rFont val="Calibri"/>
        <family val="2"/>
        <scheme val="minor"/>
      </rPr>
      <t xml:space="preserve">CA0121105 - </t>
    </r>
    <r>
      <rPr>
        <sz val="10"/>
        <color theme="1"/>
        <rFont val="Calibri"/>
        <family val="2"/>
        <scheme val="minor"/>
      </rPr>
      <t>R-CAL0022-12 DERAILED 4 RAILCARS WHILE SHOVING INDUSTRY TRACK 0002 DUE TO TRACK BROKEN RAIL. NO HAZARDOUS MATERIALS WERE RELEASED.</t>
    </r>
  </si>
  <si>
    <r>
      <rPr>
        <b/>
        <sz val="10"/>
        <color theme="1"/>
        <rFont val="Calibri"/>
        <family val="2"/>
        <scheme val="minor"/>
      </rPr>
      <t xml:space="preserve">CA0121108 - </t>
    </r>
    <r>
      <rPr>
        <sz val="10"/>
        <color theme="1"/>
        <rFont val="Calibri"/>
        <family val="2"/>
        <scheme val="minor"/>
      </rPr>
      <t xml:space="preserve"> TRAIN DERAILED1 LOCOMOTIVE ON THE EAST END OF YARD DUE TO SWITCH IMPROPERLY LINED. </t>
    </r>
  </si>
  <si>
    <r>
      <rPr>
        <b/>
        <sz val="10"/>
        <color theme="1"/>
        <rFont val="Calibri"/>
        <family val="2"/>
        <scheme val="minor"/>
      </rPr>
      <t>0121LA018 -</t>
    </r>
    <r>
      <rPr>
        <sz val="10"/>
        <color theme="1"/>
        <rFont val="Calibri"/>
        <family val="2"/>
        <scheme val="minor"/>
      </rPr>
      <t xml:space="preserve"> UPRR TRAIN ZSCLB-20, DERAILED LOADED RAICAR TTAX554020 WHILE TRAVERSING MAIN 3 TRACK DUE TO LOAD SHIFTED ON RAILCAR.  AT THE TIME OF THE INCIDENT THE RAILEQUIPMENT WAS MOVING ABOVE THE MAXIMUM FOR THE TRACK CLASS REPORTED. </t>
    </r>
  </si>
  <si>
    <r>
      <rPr>
        <b/>
        <sz val="10"/>
        <color theme="1"/>
        <rFont val="Calibri"/>
        <family val="2"/>
        <scheme val="minor"/>
      </rPr>
      <t>CA0121112 -</t>
    </r>
    <r>
      <rPr>
        <sz val="10"/>
        <color theme="1"/>
        <rFont val="Calibri"/>
        <family val="2"/>
        <scheme val="minor"/>
      </rPr>
      <t xml:space="preserve"> L-CAL1161 DERAILED 8 RAILCARS WHILE SHOVING YARD TRACK 5802 DUE TO TRACK BROKEN RAIL. NO HAZARDOUSMATERIALS WERE RELEASED</t>
    </r>
  </si>
  <si>
    <r>
      <rPr>
        <b/>
        <sz val="10"/>
        <color theme="1"/>
        <rFont val="Calibri"/>
        <family val="2"/>
        <scheme val="minor"/>
      </rPr>
      <t>0221LA003</t>
    </r>
    <r>
      <rPr>
        <sz val="10"/>
        <color theme="1"/>
        <rFont val="Calibri"/>
        <family val="2"/>
        <scheme val="minor"/>
      </rPr>
      <t xml:space="preserve"> - LOE34-01 WAS SHOVING A LARGE CUT OF CARS INTO TRACK 13. WHILE COMING TO A STOP, THE ENGINEER SET FULL INDEPENDENT BRAKES. AS A RESULT, THIS STRING LINED THE EMPTY CARS ON THE CURVATURE OF THE WYE, DERAILING THE THIRTY ONE RAILCARS.</t>
    </r>
  </si>
  <si>
    <t>E02C</t>
  </si>
  <si>
    <t>E05L</t>
  </si>
  <si>
    <r>
      <rPr>
        <b/>
        <sz val="10"/>
        <color rgb="FF000000"/>
        <rFont val="Calibri"/>
        <family val="2"/>
        <scheme val="minor"/>
      </rPr>
      <t>0221LA011</t>
    </r>
    <r>
      <rPr>
        <sz val="10"/>
        <color indexed="8"/>
        <rFont val="Calibri"/>
        <family val="2"/>
        <scheme val="minor"/>
      </rPr>
      <t xml:space="preserve"> - MPDWC-03 WAS TRAVELING SOUTH ON ASCENDING GRADE AND WENT INTO UDE AT MP 354.31, RESULTING IN A 7 CARSTRING LINE DERAILMENT.</t>
    </r>
  </si>
  <si>
    <r>
      <rPr>
        <b/>
        <sz val="10"/>
        <rFont val="Calibri"/>
        <family val="2"/>
        <scheme val="minor"/>
      </rPr>
      <t>0321LA005</t>
    </r>
    <r>
      <rPr>
        <sz val="10"/>
        <rFont val="Calibri"/>
        <family val="2"/>
        <scheme val="minor"/>
      </rPr>
      <t xml:space="preserve"> - MPDWC-26, LEAD LOCOMOTIVE UP6643, WAS TRAVELING OFF THE WYE ON THE ALHAMBRA SUB, IN THROTTLE 2 AT 12MPH, WHEN TRAIN EXPERIENCED UDE AT MP 536.65. CREW RECOVERED AIR AND CONTINUED WESTWARD, AND TRAINEXPERIENCED A 2ND UDE 1718 FEET AFTER DEPARTING AT 8MPH AT MP 536.25. DURING INSPECTION, TWO CARS WERE DERAILED.
</t>
    </r>
  </si>
  <si>
    <t>H504</t>
  </si>
  <si>
    <r>
      <t xml:space="preserve">CA0321102 - </t>
    </r>
    <r>
      <rPr>
        <sz val="10"/>
        <color theme="1"/>
        <rFont val="Calibri"/>
        <family val="2"/>
        <scheme val="minor"/>
      </rPr>
      <t>H-KCKBAR1-28 DERAILED 45 RAILCARS WHILE TRAVERSING MAIN 1 TRACK DUE TO EXCESSIVE BUFFERING OR SLACKACTION. HAZARDOUS MATERIALS WERE RELEASED RAILCAR TILX 190777, 28,488 GALLONS OF ETHYL ALCOHOL.</t>
    </r>
  </si>
  <si>
    <t>M204</t>
  </si>
  <si>
    <r>
      <rPr>
        <b/>
        <sz val="10"/>
        <color theme="1"/>
        <rFont val="Calibri"/>
        <family val="2"/>
        <scheme val="minor"/>
      </rPr>
      <t>CA0321104 -</t>
    </r>
    <r>
      <rPr>
        <sz val="10"/>
        <color theme="1"/>
        <rFont val="Calibri"/>
        <family val="2"/>
        <scheme val="minor"/>
      </rPr>
      <t xml:space="preserve"> H-FSRBAR1-04 DERAILED 1 RAILCAR WHILE TRAVERSING SINGLE MAIN TRACK DUE TO AN IMPROPERLY LOADED RAILCAR. NO HAZARDOUS MATERIALS WERE RELEASED</t>
    </r>
  </si>
  <si>
    <r>
      <rPr>
        <b/>
        <sz val="10"/>
        <color theme="1"/>
        <rFont val="Calibri"/>
        <family val="2"/>
        <scheme val="minor"/>
      </rPr>
      <t>0321LA022 -</t>
    </r>
    <r>
      <rPr>
        <sz val="10"/>
        <color theme="1"/>
        <rFont val="Calibri"/>
        <family val="2"/>
        <scheme val="minor"/>
      </rPr>
      <t xml:space="preserve">  BNSF TRAIN 3QKJMJJ-15, LEAD LOCOMOTIVE BNSF6905, WAS ON ASCENDING GRADE, WHEN THEY DERAILED 4 EMPTYAUTORACKS AT MP 340.2, DUE TO A BROKEN DRAWBAR CARS DERAILED TO THE INSIDE OF CURVE (STRINGLINE. BNSF EQUIPENT DAMAGE $798,869.</t>
    </r>
  </si>
  <si>
    <t>FULLERTON</t>
  </si>
  <si>
    <r>
      <t>CA0321112 -</t>
    </r>
    <r>
      <rPr>
        <sz val="10"/>
        <color theme="1"/>
        <rFont val="Calibri"/>
        <family val="2"/>
        <scheme val="minor"/>
      </rPr>
      <t xml:space="preserve"> H-BIRLAC3-12 DERAILED 3 LOCOMOTIVES WHILE PULLING INTO YARD TRACK 8131 DUE TO A PREVIOUSLY RUN THROUGH SWITCH. NO HAZARDOUS MATERIALS WERE RELEASED.</t>
    </r>
  </si>
  <si>
    <t>SANDIEGO</t>
  </si>
  <si>
    <t>ESCONDIDO</t>
  </si>
  <si>
    <t>E53C</t>
  </si>
  <si>
    <r>
      <rPr>
        <b/>
        <sz val="10"/>
        <color rgb="FF000000"/>
        <rFont val="Calibri"/>
        <family val="2"/>
        <scheme val="minor"/>
      </rPr>
      <t>CA0421107</t>
    </r>
    <r>
      <rPr>
        <sz val="10"/>
        <color indexed="8"/>
        <rFont val="Calibri"/>
        <family val="2"/>
        <scheme val="minor"/>
      </rPr>
      <t xml:space="preserve"> - S-LBELPC1-07 DERAILED 1 RAILCAR AND CAUSED SIGNIFICANT TRACK DAMAGES WHILE TRAVERSING MAIN 1 TRACK DUE TO RAILCAR JOURNAL FAILURE FROM
OVERHEATING. NO HAZARDOUS MATERIALS WERE RELEASED.</t>
    </r>
  </si>
  <si>
    <t>MERCED</t>
  </si>
  <si>
    <t>ATWATER</t>
  </si>
  <si>
    <r>
      <rPr>
        <b/>
        <sz val="10"/>
        <rFont val="Calibri"/>
        <family val="2"/>
        <scheme val="minor"/>
      </rPr>
      <t>CA0421109</t>
    </r>
    <r>
      <rPr>
        <sz val="10"/>
        <rFont val="Calibri"/>
        <family val="2"/>
        <scheme val="minor"/>
      </rPr>
      <t xml:space="preserve"> - L-CAL0312-13 DERAILED 6 RAILCARS WHILE SHOVING INTO INDUSTRY TRACK 7868 DUE TO TRACK DEFECTIVE OR MISSING CROSSTIES. NO HAZARDOUS MATERIALS WERE RELEASED.
</t>
    </r>
  </si>
  <si>
    <t>BEAUMONT</t>
  </si>
  <si>
    <r>
      <rPr>
        <b/>
        <sz val="10"/>
        <color theme="1"/>
        <rFont val="Calibri"/>
        <family val="2"/>
        <scheme val="minor"/>
      </rPr>
      <t>0421LA032</t>
    </r>
    <r>
      <rPr>
        <sz val="10"/>
        <color theme="1"/>
        <rFont val="Calibri"/>
        <family val="2"/>
        <scheme val="minor"/>
      </rPr>
      <t xml:space="preserve"> - LOI31-15, WAS PERFORMING A SWITCH MOVE, SHOVING DOWN TRACK 912, INTO TRACK 300 AND RAN THROUGH THE 903/912 CROSSOVER SWITCH THAT WAS LINED AGAINST THEIR MOVEMENT. THEN THEY WENT INTO THE PLANT AND GATHERED UP TRACK 808 AND WHEN PULLING OUT OF THE PLANT, DERAILED ON THE GAPPED SWITCH THAT WAS PREVIOUSLY RUN THROUGH ON THE SHOVE INTO TRACK 300.</t>
    </r>
  </si>
  <si>
    <r>
      <rPr>
        <b/>
        <sz val="10"/>
        <color theme="1"/>
        <rFont val="Calibri"/>
        <family val="2"/>
        <scheme val="minor"/>
      </rPr>
      <t>0421LA034</t>
    </r>
    <r>
      <rPr>
        <sz val="10"/>
        <color theme="1"/>
        <rFont val="Calibri"/>
        <family val="2"/>
        <scheme val="minor"/>
      </rPr>
      <t xml:space="preserve"> - THE LOB86-14 MADE A EASTWARD REVERSE MOVEMENT TO PICK UP THE CONDUCTOR, AFTER FAILING TO RESTORE THEMAIN TRACK SWITCH, THEY RAN THROUGH THE DERAIL IN THE BACK TRACK, DERAILING ONE CAR WHILE BEGINNINGTHE WESTWARD MOVE</t>
    </r>
  </si>
  <si>
    <r>
      <rPr>
        <b/>
        <sz val="10"/>
        <color theme="1"/>
        <rFont val="Calibri"/>
        <family val="2"/>
        <scheme val="minor"/>
      </rPr>
      <t>CA0421115</t>
    </r>
    <r>
      <rPr>
        <sz val="10"/>
        <color theme="1"/>
        <rFont val="Calibri"/>
        <family val="2"/>
        <scheme val="minor"/>
      </rPr>
      <t xml:space="preserve"> - Z-WSPSTO9-20 DERAILED 15 RAILCARS WHILE TRAVERSING SINGLE MAIN TRACK DUE TO BROKEN RAIL- DETAIL FRACTURE FROM SHELLING OR HEAD CHECK.  NO HAZARDOUS MATERIALS WERE RELEASED</t>
    </r>
  </si>
  <si>
    <t>KRAMER</t>
  </si>
  <si>
    <t>TUOLOME</t>
  </si>
  <si>
    <t>SONORA</t>
  </si>
  <si>
    <t>JAMESTOWN</t>
  </si>
  <si>
    <r>
      <rPr>
        <b/>
        <sz val="10"/>
        <color theme="1"/>
        <rFont val="Calibri"/>
        <family val="2"/>
        <scheme val="minor"/>
      </rPr>
      <t>SERA202104</t>
    </r>
    <r>
      <rPr>
        <sz val="10"/>
        <color theme="1"/>
        <rFont val="Calibri"/>
        <family val="2"/>
        <scheme val="minor"/>
      </rPr>
      <t xml:space="preserve"> - THE R-OKRV-22 WAS TRAVELING WEST BOUND WHEN IT CAME UPON THE HEAT KINK AT MP 19.3. THE CREW MANAGEDTO SLOW THE TRAIN UNDER 5PM AS THE TRAIN WENT OVER THE HEAT KINK. THE LOCOMOTIVES AND 6 TRAILING CARS MADE IT OVER THE HEAT KINK, BUT THEN THE RAIL ROLLED UNDERNEATH THE LAST CENTER BEAM (TTZX86509)MID TRAIN WHICH CAUSED THAT CAR AND THE TRAILING FIVE EMPTY TANK CARS BEHIND IT TO DERAIL.</t>
    </r>
  </si>
  <si>
    <r>
      <rPr>
        <b/>
        <sz val="10"/>
        <color theme="1"/>
        <rFont val="Calibri"/>
        <family val="2"/>
        <scheme val="minor"/>
      </rPr>
      <t>0421LA049</t>
    </r>
    <r>
      <rPr>
        <sz val="10"/>
        <color theme="1"/>
        <rFont val="Calibri"/>
        <family val="2"/>
        <scheme val="minor"/>
      </rPr>
      <t xml:space="preserve"> - TRAIN DISPATCHER, VIA AVTEC, REPORTED SOUTHBOUND FOREIGN PASSENGER AMTRAK TRAIN AMT2-21, LEAD LOCOMOTIVE AMTK133, DERAILED ONE SET OF TRUCKS ON THE GROUND OF A PASSENGER RAILCAR AT MILE POST 588.5 OFTHE YUMA SUBDIVISION, WHILE SHOVING INTO THE AMTRAK DEPOT IN PALM SPRINGS, CA. AMTRAK EQUIPMENT DAMAGE = $23,101</t>
    </r>
  </si>
  <si>
    <t>SAN JACINTO</t>
  </si>
  <si>
    <t>PERRIS</t>
  </si>
  <si>
    <t>EMPIRE</t>
  </si>
  <si>
    <r>
      <rPr>
        <b/>
        <sz val="10"/>
        <color theme="1"/>
        <rFont val="Calibri"/>
        <family val="2"/>
        <scheme val="minor"/>
      </rPr>
      <t>10M2021</t>
    </r>
    <r>
      <rPr>
        <sz val="10"/>
        <color theme="1"/>
        <rFont val="Calibri"/>
        <family val="2"/>
        <scheme val="minor"/>
      </rPr>
      <t xml:space="preserve"> - CREW WAS PULLING OUT OF INDUSTRY TRACK WHEN 4 CARS DERAILED IN THE HIGH-SIDE OF A CURVE DUE TO WIDE GAGE. THERE WERE VIS
IBLE SIGNS OF DEFECTIVE CROSS-TIES AT POINT OF WIDE GAGE. </t>
    </r>
  </si>
  <si>
    <r>
      <rPr>
        <b/>
        <sz val="10"/>
        <color theme="1"/>
        <rFont val="Calibri"/>
        <family val="2"/>
        <scheme val="minor"/>
      </rPr>
      <t xml:space="preserve">CA0421101 </t>
    </r>
    <r>
      <rPr>
        <sz val="10"/>
        <color theme="1"/>
        <rFont val="Calibri"/>
        <family val="2"/>
        <scheme val="minor"/>
      </rPr>
      <t xml:space="preserve">-  R-CAL0151-30 DERAILED 1 LOCOMOTIVE WHILE SHOVING INDUSTRY TRACK 3178 WITH A LIGHT LOCOMOTIVE CONSISTS DUE TO A PREVIOUSL
Y RUN THROUGH SWITCH. NO HAZARDOUS MATERIALS WERE RELEASED.                                                             
</t>
    </r>
  </si>
  <si>
    <r>
      <rPr>
        <b/>
        <sz val="10"/>
        <color theme="1"/>
        <rFont val="Calibri"/>
        <family val="2"/>
        <scheme val="minor"/>
      </rPr>
      <t>0521LA002</t>
    </r>
    <r>
      <rPr>
        <sz val="10"/>
        <color theme="1"/>
        <rFont val="Calibri"/>
        <family val="2"/>
        <scheme val="minor"/>
      </rPr>
      <t xml:space="preserve"> - MWCPT-30, LEAD UNIT UP7856, WHILE DEPARTING WEST COLTON DEPARTURE YARD VIA THE WEST LEG OF THE WYE,ENGINEER IDLED DOWN ON THE HEAD END TO PICK UP THE CONDUCTOR. SLACK ROLLED IN AND THE ENGINEER THENSTARTED PULLING WITH HEAVY EFFORT. THERE WERE RUN IN FORCES AND THEN HEAVY RUN OUT FORCES, RESULTING IN 3 CARS DERAILING (STRING LINED). CARS RBOX33384, SFRA73008 AND FDDM200128 WERE DAMAGED IN THE DERAILMENT.</t>
    </r>
  </si>
  <si>
    <r>
      <rPr>
        <b/>
        <sz val="10"/>
        <color rgb="FF000000"/>
        <rFont val="Calibri"/>
        <family val="2"/>
        <scheme val="minor"/>
      </rPr>
      <t>CA0521104</t>
    </r>
    <r>
      <rPr>
        <sz val="10"/>
        <color rgb="FF000000"/>
        <rFont val="Calibri"/>
        <family val="2"/>
        <scheme val="minor"/>
      </rPr>
      <t xml:space="preserve"> - L-CAL0102-05 DERAILED 3 RAILCARS WHILE MAKING A COUPLING IN INDUSTRY TRACK 8223 DUE TO EXCESSIVE COUPLING SPEED. NO HAZARDOUS MATERIALS WERE RELEASED</t>
    </r>
  </si>
  <si>
    <r>
      <rPr>
        <b/>
        <sz val="10"/>
        <color rgb="FF000000"/>
        <rFont val="Calibri"/>
        <family val="2"/>
        <scheme val="minor"/>
      </rPr>
      <t>0521LA025</t>
    </r>
    <r>
      <rPr>
        <sz val="10"/>
        <color rgb="FF000000"/>
        <rFont val="Calibri"/>
        <family val="2"/>
        <scheme val="minor"/>
      </rPr>
      <t xml:space="preserve"> - MWCLB-13 PULLED EAST AROUND THE BALLOON TRACK TO DOUBLE OVER THE TRAIN. AFTER COMING TO A STOP ANDSHOVING WEST, THE CREW MADE A JOINT WITH THEIR SECOND TRACK. AFTER MAKING THE JOINT, THEY STRETCHEDTHE JOINT AND WENT INTO EMERGENCY. CREW NOTIFIED THE YARDMASTER AND IT WAS DISCOVERED THAT A TOTALOF 3 ROTARY DUMP COAL CARS DERAILED, TWO ON THEIR SIDE AND ONE UPRIGHT.</t>
    </r>
  </si>
  <si>
    <t>E39C</t>
  </si>
  <si>
    <r>
      <rPr>
        <b/>
        <sz val="10"/>
        <color rgb="FF000000"/>
        <rFont val="Calibri"/>
        <family val="2"/>
        <scheme val="minor"/>
      </rPr>
      <t xml:space="preserve">0621NC004 </t>
    </r>
    <r>
      <rPr>
        <sz val="10"/>
        <color rgb="FF000000"/>
        <rFont val="Calibri"/>
        <family val="2"/>
        <scheme val="minor"/>
      </rPr>
      <t>- THE LRJ92-04 WAS PULLING INTO THE YARD ON THE 130 LEAD, AND THEIR TRAIN WENT INTO EMERGENCY. THE CONDUCTOR WALKED BACK TO INSPECT THE TRAIN AND FOUND 6 CARS DERAILED. INVESTIGATION FOUND THAT THE CAUSE OF THE DERAILMENT WAS BROKEN RAIL.</t>
    </r>
  </si>
  <si>
    <r>
      <rPr>
        <b/>
        <sz val="10"/>
        <color theme="1"/>
        <rFont val="Calibri"/>
        <family val="2"/>
        <scheme val="minor"/>
      </rPr>
      <t>CA0621109</t>
    </r>
    <r>
      <rPr>
        <sz val="10"/>
        <color theme="1"/>
        <rFont val="Calibri"/>
        <family val="2"/>
        <scheme val="minor"/>
      </rPr>
      <t xml:space="preserve"> - MECHANICAL EMPLOYEES DERAILED 1 LOCOMOTIVE WHILE OPERATING LIGHT LOCOMOTIVES IN YARD TRACK 1813 DUETO TRACK BROKEN RAIL. NO HAZARDOUS MATERIALS WERE RELEASED</t>
    </r>
  </si>
  <si>
    <t>NEWBERRY SPRINGS</t>
  </si>
  <si>
    <r>
      <rPr>
        <b/>
        <sz val="10"/>
        <color theme="1"/>
        <rFont val="Calibri"/>
        <family val="2"/>
        <scheme val="minor"/>
      </rPr>
      <t>0621RM014</t>
    </r>
    <r>
      <rPr>
        <sz val="10"/>
        <color theme="1"/>
        <rFont val="Calibri"/>
        <family val="2"/>
        <scheme val="minor"/>
      </rPr>
      <t xml:space="preserve"> - CSKTR-12 WAS PULLING WESTWARD OUT OF MANIX SIDING ON A CLEAR SIGNAL.  TRAIN GOT 82 CARS OUT OF THE SIDING, WHEN TRAIN EXPERIENCED A UDE.  AIR DID NOT RECOVER AND UPON FURTHER INSPECTION, CONDUCTOR FOUND 6 CARS THAT WERE DERAILED.  CAR WAS FOUND WITH FRESH RUB MARKS UNDER THE CENTER PLATE AND BOLSTER.  THE RAIL MARKS INDICATE THE TRUCK FAILED TO NAVIGATE CURVE PROPERLY.  </t>
    </r>
  </si>
  <si>
    <r>
      <rPr>
        <b/>
        <sz val="10"/>
        <color theme="1"/>
        <rFont val="Calibri"/>
        <family val="2"/>
        <scheme val="minor"/>
      </rPr>
      <t>DRPS062821</t>
    </r>
    <r>
      <rPr>
        <sz val="10"/>
        <color theme="1"/>
        <rFont val="Calibri"/>
        <family val="2"/>
        <scheme val="minor"/>
      </rPr>
      <t xml:space="preserve"> - CCT CREW IMPROPERLY LINED THE 708 SWITCH AND RAN THRU IT. AFTER RUNNING THRU THE SWITCH THEY MADE TWO CHANGE OF DIRECTIONS RESULTING IN A HUMAN FACTOR DERAILMENT AND DAMAGE TO RAILCARS.</t>
    </r>
  </si>
  <si>
    <r>
      <rPr>
        <b/>
        <sz val="10"/>
        <color theme="1"/>
        <rFont val="Calibri"/>
        <family val="2"/>
        <scheme val="minor"/>
      </rPr>
      <t>CA0721101 -</t>
    </r>
    <r>
      <rPr>
        <sz val="10"/>
        <color theme="1"/>
        <rFont val="Calibri"/>
        <family val="2"/>
        <scheme val="minor"/>
      </rPr>
      <t xml:space="preserve">  FOREIGN TRAIN Y-AWA 1-04 DERAILED 2 RAILCARS WHILE SHOVING YARD TRACK 300 DUE TO EXCESSIVE BUFFINGACTION, TRAIN HANDLING. NO HAZARDOUS MATERIALS WERE RELEASED.</t>
    </r>
  </si>
  <si>
    <t>T403</t>
  </si>
  <si>
    <t>ESSEX</t>
  </si>
  <si>
    <r>
      <rPr>
        <b/>
        <sz val="10"/>
        <color theme="1"/>
        <rFont val="Calibri"/>
        <family val="2"/>
        <scheme val="minor"/>
      </rPr>
      <t>CA0721108</t>
    </r>
    <r>
      <rPr>
        <sz val="10"/>
        <color theme="1"/>
        <rFont val="Calibri"/>
        <family val="2"/>
        <scheme val="minor"/>
      </rPr>
      <t xml:space="preserve"> - H-KCKBAR1-11 DERAILED 3 LOCOMOTIVES WHILE TRAVERSING MAIN 1 TRACK DUE TO AN IMPROPERLY LINED SWITCH.NO HAZARDOUS MATERIALS WERE RELEASED.</t>
    </r>
  </si>
  <si>
    <r>
      <rPr>
        <b/>
        <sz val="10"/>
        <color rgb="FF000000"/>
        <rFont val="Calibri"/>
        <family val="2"/>
        <scheme val="minor"/>
      </rPr>
      <t>0721NC024</t>
    </r>
    <r>
      <rPr>
        <sz val="10"/>
        <color rgb="FF000000"/>
        <rFont val="Calibri"/>
        <family val="2"/>
        <scheme val="minor"/>
      </rPr>
      <t xml:space="preserve"> - THE YOZ60R-16 WAS PULLING 16 LOADED HOPPER CARS DOWN THE HILL, WHEN THE REAR CAR IN THEIR TRAIN, THE AEX8191 DERAILED.  AFTER TRAVERSING APPROXIMATELY 1,300 FEET, THE CAR RE-RAILED ON ITS OWN WHEN IT CAME TO A FROG.  CREW WAS UNAWARE OF THE INCIDENT AND IT WAS DISCOVERED SEVERAL DAYS LATER.  INDUSTRY MAINTAINS TRACK .                                           
</t>
    </r>
  </si>
  <si>
    <r>
      <rPr>
        <b/>
        <sz val="10"/>
        <color rgb="FF000000"/>
        <rFont val="Calibri"/>
        <family val="2"/>
        <scheme val="minor"/>
      </rPr>
      <t>CA0721117</t>
    </r>
    <r>
      <rPr>
        <sz val="10"/>
        <color rgb="FF000000"/>
        <rFont val="Calibri"/>
        <family val="2"/>
        <scheme val="minor"/>
      </rPr>
      <t xml:space="preserve"> - V-RICSHX4-25 DERAILED 4 RAILCARS WHILE SHOVING YARD TRACK 7202 DUE TO EXCESSIVE AND IMPROPER USE OF THROTTLE. NO HAZARDOUS MATERIALS WERE RELEASED.</t>
    </r>
  </si>
  <si>
    <t>H705</t>
  </si>
  <si>
    <t>H524</t>
  </si>
  <si>
    <r>
      <rPr>
        <b/>
        <sz val="10"/>
        <color theme="1"/>
        <rFont val="Calibri"/>
        <family val="2"/>
        <scheme val="minor"/>
      </rPr>
      <t>CA0821104</t>
    </r>
    <r>
      <rPr>
        <sz val="10"/>
        <color theme="1"/>
        <rFont val="Calibri"/>
        <family val="2"/>
        <scheme val="minor"/>
      </rPr>
      <t xml:space="preserve"> - Y-WAT4611-14 DERAILED 3 RAILCARS WHILE SHOVING ON SINGLE MAIN TRACK DUE TO EXCESSIVE HORSEPOWER WITHEXCESSIVE AUTOMATIC BRAKING AS A CONTRIBUTING CAUSE. NO HAZARDOUS MATERIALS WERE RELEASED</t>
    </r>
  </si>
  <si>
    <r>
      <rPr>
        <b/>
        <sz val="10"/>
        <color theme="1"/>
        <rFont val="Calibri"/>
        <family val="2"/>
        <scheme val="minor"/>
      </rPr>
      <t>ITSL213 -</t>
    </r>
    <r>
      <rPr>
        <sz val="10"/>
        <color theme="1"/>
        <rFont val="Calibri"/>
        <family val="2"/>
        <scheme val="minor"/>
      </rPr>
      <t xml:space="preserve">  ITS SWITCH CREW WAS SHOVING CARS EAST TO SPOT AT THE CROSSOVERS IN TRACK 203. THE CONDUCTOR AT THE203-SWITCH FAILED TO VERIFY THAT THE SWITCH WAS LINED UP FOR THE MOVEMENT. CONDUCTOR ANNOUNCED THATTHEY WERE IN 203 WHICH THEY WERE NOT AND THEN PASSED THE SHOVE TO THE BRAKEMEN WHO WAS DRIVING TO POSITION HIMSELF TO TAKE OVER THE SHOVE. AS THE CARS WERE HEADING DOWN THE WRONG TRACK, NEITHER THE CONDUCTOR NOR BRAKEMEN WERE IN PROPER POSITION TO PROTECT THE SHOVE. THE CARS SHOVED INTO TRACK 207 AND DERAILED AT THE 207 DERAIL BUT CONTINUED PAST THE DERAIL AND COLLIDED WITH A LOCOMOTIVE. 3 CARS DERAILED AND 2 TRUCKS ON THE REAR OF THE LOCOMOTIVE DERAILED</t>
    </r>
  </si>
  <si>
    <t>ITS</t>
  </si>
  <si>
    <t>MOUNT SHASTA</t>
  </si>
  <si>
    <r>
      <rPr>
        <b/>
        <sz val="10"/>
        <color theme="1"/>
        <rFont val="Calibri"/>
        <family val="2"/>
        <scheme val="minor"/>
      </rPr>
      <t>0821LA055</t>
    </r>
    <r>
      <rPr>
        <sz val="10"/>
        <color theme="1"/>
        <rFont val="Calibri"/>
        <family val="2"/>
        <scheme val="minor"/>
      </rPr>
      <t xml:space="preserve"> - LOI11-31 LINED A SWITCH AGAINST THE TRAIN AND THE TRAIN PULLED AHEAD EAST. RAN THROUGH THE SWITCH AND THEN SHOVED WEST, CAUSING 9 RAILCARS AND ONE LOCOMOTIVE TO DERAIL.</t>
    </r>
  </si>
  <si>
    <t>E79L</t>
  </si>
  <si>
    <r>
      <rPr>
        <b/>
        <sz val="10"/>
        <color rgb="FF000000"/>
        <rFont val="Calibri"/>
        <family val="2"/>
        <scheme val="minor"/>
      </rPr>
      <t>0921LA004</t>
    </r>
    <r>
      <rPr>
        <sz val="10"/>
        <color rgb="FF000000"/>
        <rFont val="Calibri"/>
        <family val="2"/>
        <scheme val="minor"/>
      </rPr>
      <t xml:space="preserve"> - SOUTHBOUND BNSF TRAIN IKJMJJ-04 WAS TRAVELING ON ASCENDING GRADE WHEN IT DERAILED ON SINGLE MAIN TRACK AT CLIFF NEAR MP 343.6. UPON INVESTIGATION, BNSF DOWNLOAD SHOWED BNSF UNIT DROPPING LOAD THEN SURGING, CREATING A STRING LINE AROUND THE CURVE AT CLIFF. 
</t>
    </r>
  </si>
  <si>
    <r>
      <rPr>
        <b/>
        <sz val="10"/>
        <color rgb="FF000000"/>
        <rFont val="Calibri"/>
        <family val="2"/>
        <scheme val="minor"/>
      </rPr>
      <t xml:space="preserve">CA0921106 </t>
    </r>
    <r>
      <rPr>
        <sz val="10"/>
        <color rgb="FF000000"/>
        <rFont val="Calibri"/>
        <family val="2"/>
        <scheme val="minor"/>
      </rPr>
      <t>- H-BARSTO1-13 DERAILED 12 RAILCARS WHILE TRAVERSING SINGLE MAIN TRACK DUE TO TRACK DEFECTIVE SPIKES AND RAIL FASTENERS. NO HAZARDOUS MATERIALS WERE RELEASED.</t>
    </r>
  </si>
  <si>
    <r>
      <rPr>
        <b/>
        <sz val="10"/>
        <color theme="1"/>
        <rFont val="Calibri"/>
        <family val="2"/>
        <scheme val="minor"/>
      </rPr>
      <t>CA0921107</t>
    </r>
    <r>
      <rPr>
        <sz val="10"/>
        <color theme="1"/>
        <rFont val="Calibri"/>
        <family val="2"/>
        <scheme val="minor"/>
      </rPr>
      <t xml:space="preserve"> -H-KCKBAR1-13 DERAILED 3 RAILCARS WHILE PULLING THROUGH YARD TRACK 1506 DUE TO IMPROPER USE OF INDEPENDENT ENGINE BRAKE EXCESSIVE CAUSED SLACK ACTION. NO HAZARDOUS MATERIALS WERE RELEASED.</t>
    </r>
  </si>
  <si>
    <t>E66L</t>
  </si>
  <si>
    <r>
      <rPr>
        <b/>
        <sz val="10"/>
        <color theme="1"/>
        <rFont val="Calibri"/>
        <family val="2"/>
        <scheme val="minor"/>
      </rPr>
      <t>0921ME014</t>
    </r>
    <r>
      <rPr>
        <sz val="10"/>
        <color theme="1"/>
        <rFont val="Calibri"/>
        <family val="2"/>
        <scheme val="minor"/>
      </rPr>
      <t xml:space="preserve"> - WHILE IN THE PROCESS OF MOVING UP6624 SPOTTING FOR IDLERS FROM TRACK 7 (523 RAIL) TO TRACK 8 (524 RAIL) #6 WHEEL WENT ON THE GROUND. NO SWITCH WAS INVOLVED WITH DERAILMENT. CAUSE WAS FLANGE OF LEFT6 WHEEL OF LOCOMOTIVE.</t>
    </r>
  </si>
  <si>
    <r>
      <rPr>
        <b/>
        <sz val="10"/>
        <color theme="1"/>
        <rFont val="Calibri"/>
        <family val="2"/>
        <scheme val="minor"/>
      </rPr>
      <t>0921NC034</t>
    </r>
    <r>
      <rPr>
        <sz val="10"/>
        <color theme="1"/>
        <rFont val="Calibri"/>
        <family val="2"/>
        <scheme val="minor"/>
      </rPr>
      <t xml:space="preserve"> - MRVOA-21 WAS PULLING SOUTH INTO TRACK 134. THE CONDUCTOR STOPPED THE MOVE SHORT OF THE CONE IN TRACK 134 TO LINE THE SWITCHES TO TRACK 810. CONDUCTOR STATES THAT ALL SWITCHES WERE LINED FOR HIS MOVE. THE THEN GAVE HAND SIGNALS TO THE ENGINEER TO MOVE AHEAD INTO TRACK 810. CONDUCTOR STARTED THE ENGINEER AT 73 CARS, THEN DROPPED HIM DOWN TO 40, 30, 20, 12, 8, 5 DOWN TO 3 CARS TO A STOP AND THAT'S WHEN HE HEARD THE CARS HIT THE GROUND. DOWNLOAD REVIEW REVEALED EXCESSIVE DYNAMIC BRAKING IN A SHORT DISTANCE.</t>
    </r>
  </si>
  <si>
    <t>GOLD RUN</t>
  </si>
  <si>
    <r>
      <rPr>
        <b/>
        <sz val="10"/>
        <color theme="1"/>
        <rFont val="Calibri"/>
        <family val="2"/>
        <scheme val="minor"/>
      </rPr>
      <t xml:space="preserve">CA0921111 </t>
    </r>
    <r>
      <rPr>
        <sz val="10"/>
        <color theme="1"/>
        <rFont val="Calibri"/>
        <family val="2"/>
        <scheme val="minor"/>
      </rPr>
      <t>- R-CAL0317-27 DERAILED 2 RAILCARS WHILE SWITCHING YARD TRACK 5187 DUE TO FAULTY COUPLER SHANK BROKEN ON A RAILCAR.  NO HA
ZARDOUS MATERIALS WERE RELEASED.</t>
    </r>
  </si>
  <si>
    <t>E36C</t>
  </si>
  <si>
    <t>PORT CHICAGO</t>
  </si>
  <si>
    <r>
      <rPr>
        <b/>
        <sz val="10"/>
        <color theme="1"/>
        <rFont val="Calibri"/>
        <family val="2"/>
        <scheme val="minor"/>
      </rPr>
      <t>0921LA046</t>
    </r>
    <r>
      <rPr>
        <sz val="10"/>
        <color theme="1"/>
        <rFont val="Calibri"/>
        <family val="2"/>
        <scheme val="minor"/>
      </rPr>
      <t xml:space="preserve"> - BNSF TRAIN 3QMJKJJ-29, LEAD LOCOMOTIVE BNSF4250, DERAILED RAILCARS PTTX 136042, PTTX 146568 AND OTTX97274, WHICH WERE LOADS OF PIPE AND THE PIPE DISLODGED FROM THE RAILCARS AND CAME TO REST ON THE TRACK AND ADJACENT ROADWAY. TRAIN WAS ON DESCENDING GRADE TRAVELING NORTHBOUND. </t>
    </r>
  </si>
  <si>
    <t>SOSS</t>
  </si>
  <si>
    <r>
      <rPr>
        <b/>
        <sz val="10"/>
        <color rgb="FF000000"/>
        <rFont val="Calibri"/>
        <family val="2"/>
        <scheme val="minor"/>
      </rPr>
      <t>168667</t>
    </r>
    <r>
      <rPr>
        <sz val="10"/>
        <color rgb="FF000000"/>
        <rFont val="Calibri"/>
        <family val="2"/>
        <scheme val="minor"/>
      </rPr>
      <t xml:space="preserve"> - TRAIN 1(03) DERAILED FOUR CARS AND TWO LOCOMOTIVES DURING A SHOVE MOVE WHILE OPERATING OVER A SWITCH, DAMAGING TRACK TIES AND 20 FEET OF RAIL.
</t>
    </r>
  </si>
  <si>
    <r>
      <rPr>
        <b/>
        <sz val="10"/>
        <color rgb="FF000000"/>
        <rFont val="Calibri"/>
        <family val="2"/>
        <scheme val="minor"/>
      </rPr>
      <t xml:space="preserve">CA1021105 </t>
    </r>
    <r>
      <rPr>
        <sz val="10"/>
        <color rgb="FF000000"/>
        <rFont val="Calibri"/>
        <family val="2"/>
        <scheme val="minor"/>
      </rPr>
      <t>- RCO Y-BAR1062-08 DERAILED 5 RAILCARS WHILE PULLING OUT OF YARD TRACK 1407 DUE TO TRACK BROKEN RAIL.NO HAZARDOUS MATERIALS WERE RELEASED.</t>
    </r>
  </si>
  <si>
    <r>
      <rPr>
        <b/>
        <sz val="10"/>
        <color theme="1"/>
        <rFont val="Calibri"/>
        <family val="2"/>
        <scheme val="minor"/>
      </rPr>
      <t>1021NC028</t>
    </r>
    <r>
      <rPr>
        <sz val="10"/>
        <color theme="1"/>
        <rFont val="Calibri"/>
        <family val="2"/>
        <scheme val="minor"/>
      </rPr>
      <t xml:space="preserve"> -THE MRVOA-17 WAS PULLING INTO THE OAKLAND YARD, TRACK 57, WHEN THE TRAIN WENT INTO EMERGENCY AND CAME TO A STOP. THE CONDUCTOR AND STUDENT WERE RIDING THE REAR CAR. THEY GOT OFF AND WALKED TO THE HEAD-END WHEN THEY SAW THAT SEVEN CARS HAD DERAILED. THE CAUSE OF DERAILMENT WAS BROKEN RAIL.</t>
    </r>
  </si>
  <si>
    <t>T204</t>
  </si>
  <si>
    <r>
      <rPr>
        <b/>
        <sz val="10"/>
        <color theme="1"/>
        <rFont val="Calibri"/>
        <family val="2"/>
        <scheme val="minor"/>
      </rPr>
      <t>CA1021110</t>
    </r>
    <r>
      <rPr>
        <sz val="10"/>
        <color theme="1"/>
        <rFont val="Calibri"/>
        <family val="2"/>
        <scheme val="minor"/>
      </rPr>
      <t xml:space="preserve"> - V-BIRSBD1-23 DERAILED 12 RAILCARS WHILE TRAVERSING MAIN 2 TRACK DUE TO BROKEN RAIL - WELD (FIELD). NO HAZARDOUS MATERIALS WERE RELEASED.</t>
    </r>
  </si>
  <si>
    <t>TUOLUMNE</t>
  </si>
  <si>
    <t>CHINESE CAMP</t>
  </si>
  <si>
    <r>
      <rPr>
        <b/>
        <sz val="10"/>
        <color rgb="FF000000"/>
        <rFont val="Calibri"/>
        <family val="2"/>
        <scheme val="minor"/>
      </rPr>
      <t>1121NC016</t>
    </r>
    <r>
      <rPr>
        <sz val="10"/>
        <color rgb="FF000000"/>
        <rFont val="Calibri"/>
        <family val="2"/>
        <scheme val="minor"/>
      </rPr>
      <t xml:space="preserve"> - YFR75R-L7 FAILED TO SWEEP THEIR ZONE ALL THE WAY AND DID NOT NOTICE THE 518 SWITCH WAS LINED AGAINSTTHEIR SOUTHBOUND MOVE, RESULTING IN A RUN THRU SWITCH. CREW CHANGED DIRECTIONS TO GO NORTH AND DERAILED 15 CARS.
</t>
    </r>
  </si>
  <si>
    <r>
      <rPr>
        <b/>
        <sz val="10"/>
        <color rgb="FF000000"/>
        <rFont val="Calibri"/>
        <family val="2"/>
        <scheme val="minor"/>
      </rPr>
      <t xml:space="preserve">CA1121105 </t>
    </r>
    <r>
      <rPr>
        <sz val="10"/>
        <color rgb="FF000000"/>
        <rFont val="Calibri"/>
        <family val="2"/>
        <scheme val="minor"/>
      </rPr>
      <t>- R-CAL0031-22 DERAILED 1 RAILCAR WHILE PULLING INTO YARD TRACK 1343 DUE TO SWITCH NOT LATCHED OR LOCKED. SCAX REPORTED $45,000 IN TRACK DAMAGES. NO HAZARDOUS MATERIALS WERE RELEASED.</t>
    </r>
  </si>
  <si>
    <r>
      <rPr>
        <b/>
        <sz val="10"/>
        <color theme="1"/>
        <rFont val="Calibri"/>
        <family val="2"/>
        <scheme val="minor"/>
      </rPr>
      <t>1121LA042</t>
    </r>
    <r>
      <rPr>
        <sz val="10"/>
        <color theme="1"/>
        <rFont val="Calibri"/>
        <family val="2"/>
        <scheme val="minor"/>
      </rPr>
      <t xml:space="preserve"> -THE LOQ35-22 PULLED OUT OF TRACK 303 INTO THE BALLOON, SHOVED BACK INTO TRACK 304 AND STRETCHED THETRAIN. DURING THE STRETCH, THE ENGINEER WENT INTO FULL INDEPENDENT BRAKE TO STOP THE MOVEMENT WITHOUT UTILIZING THE AUTOMATIC BRAKE, CAUSING ONE OR TWO WHEELS TO DERAIL. ENGINEER THEN SHOVED BACK AND WENT INTO THROTTLE 4, WHICH CAUSED FOUR INTERMODAL CARS TO DERAIL ON THE BALLOON TRACK.</t>
    </r>
  </si>
  <si>
    <r>
      <rPr>
        <b/>
        <sz val="10"/>
        <color theme="1"/>
        <rFont val="Calibri"/>
        <family val="2"/>
        <scheme val="minor"/>
      </rPr>
      <t>1121LA046</t>
    </r>
    <r>
      <rPr>
        <sz val="10"/>
        <color theme="1"/>
        <rFont val="Calibri"/>
        <family val="2"/>
        <scheme val="minor"/>
      </rPr>
      <t xml:space="preserve"> - THE YLA12-24 JOB WAS PULLING OUT OF 01/806 MOVING EAST. ENGINEER WAS ON THE POINT, LEADER WAS A UP5099. AS TRAIN TRAVERSED ONTO THE OLD MECHANICAL LEAD (01/106), TRAIN MOVED OVER DERAIL TOWARDS THE EAST LEAD (01/001), RESULTING IN THE DERAILMENT OF THE UP5099, UP3033, UP2576 AND DTTX659182.</t>
    </r>
  </si>
  <si>
    <r>
      <rPr>
        <b/>
        <sz val="10"/>
        <color rgb="FF000000"/>
        <rFont val="Calibri"/>
        <family val="2"/>
        <scheme val="minor"/>
      </rPr>
      <t xml:space="preserve">1221LA004 </t>
    </r>
    <r>
      <rPr>
        <sz val="10"/>
        <color rgb="FF000000"/>
        <rFont val="Calibri"/>
        <family val="2"/>
        <scheme val="minor"/>
      </rPr>
      <t xml:space="preserve">- TRAIN LOH43-04 WAS DEPARTING WEST COLTON, GOING WEST. WHILE GOING OVER DUAL CONTROL SWITCH NUMBER 5AT SP535, THEY DERAILED 5 CARS. UPON INSPECTION, IT WAS FOUND TO BE A OBSTRUCTION INCIDENT CAUSEDBY WIRE AND CHAIN INSIDE SWITCH POINTS, GAPPING SWITCH.
</t>
    </r>
  </si>
  <si>
    <r>
      <rPr>
        <b/>
        <sz val="10"/>
        <color rgb="FF000000"/>
        <rFont val="Calibri"/>
        <family val="2"/>
        <scheme val="minor"/>
      </rPr>
      <t xml:space="preserve">CA1221106 </t>
    </r>
    <r>
      <rPr>
        <sz val="10"/>
        <color rgb="FF000000"/>
        <rFont val="Calibri"/>
        <family val="2"/>
        <scheme val="minor"/>
      </rPr>
      <t>- R-CAL0041-14 DERAILED 1 LOCOMOTIVE AND 4 RAILCARS WHILE SHOVING YARD TRACK 8270 WITH DUE TO A PREVIOUSLY RUN THROUGH SWITCH. NO HAZARDOUS MATERIALS WERE RELEASED.</t>
    </r>
  </si>
  <si>
    <t>E29C</t>
  </si>
  <si>
    <r>
      <rPr>
        <b/>
        <sz val="10"/>
        <color theme="1"/>
        <rFont val="Calibri"/>
        <family val="2"/>
        <scheme val="minor"/>
      </rPr>
      <t xml:space="preserve">1221NC038 </t>
    </r>
    <r>
      <rPr>
        <sz val="10"/>
        <color theme="1"/>
        <rFont val="Calibri"/>
        <family val="2"/>
        <scheme val="minor"/>
      </rPr>
      <t xml:space="preserve"> - YST33R-24 CREW MADE HOOK ONTO TRACK 16 ON THE WEST END OF STOCKTON YARD. PLAN WAS TO STRETCH RAIL TO SEE HOW MUCH ACTUAL ROOM THEY HAD, TO MAKE ROOM FOR FUTURE SWITCH MOVES. AFTER INITIATING MOVEMENT, FOREMAN HEARD LOUD AND UNUSUAL NOISE. IMMEDIATELY STOPPED MOVMENT. AFTER WALKING BACK 9 CARS, CAR CSXT134155 WAS DERAILED DUE TO SIGNIFICANT DAMAGE TO DRAFT SYSTEM FOLLOWER BLOCK (S) AND RESTULTANT DISLODGED EOC FROM DRAFT, FOULING WHEEL SET.</t>
    </r>
  </si>
  <si>
    <t>S099</t>
  </si>
  <si>
    <r>
      <rPr>
        <b/>
        <sz val="10"/>
        <color theme="1"/>
        <rFont val="Calibri"/>
        <family val="2"/>
        <scheme val="minor"/>
      </rPr>
      <t xml:space="preserve">CA1221114 </t>
    </r>
    <r>
      <rPr>
        <sz val="10"/>
        <color theme="1"/>
        <rFont val="Calibri"/>
        <family val="2"/>
        <scheme val="minor"/>
      </rPr>
      <t>- Z-ALTLAC7-24 DERAILED 2 RAILCARS WHILE TRAVERSING MAIN 1 TRACK DUE TO CROSSOVER SWITCH INADVERTENT ACTIVATION. NO HAZARDOUS MATERIALS WERE RELEASED.</t>
    </r>
  </si>
  <si>
    <r>
      <rPr>
        <b/>
        <sz val="10"/>
        <color rgb="FF000000"/>
        <rFont val="Calibri"/>
        <family val="2"/>
        <scheme val="minor"/>
      </rPr>
      <t xml:space="preserve">1221LA044 </t>
    </r>
    <r>
      <rPr>
        <sz val="10"/>
        <color rgb="FF000000"/>
        <rFont val="Calibri"/>
        <family val="2"/>
        <scheme val="minor"/>
      </rPr>
      <t xml:space="preserve">- TRAIN ZMQLC-28, WHILE PULLING INTO TRACK 805 DERAILED 6 CARS EAST OF THE 807 SWITCH. PREVIOUSLY YLA12-29 CAME OUT OF THE HOULSE WITH LIGHT POWER AND RAN THROUGH THE 807 SWITCH.
</t>
    </r>
  </si>
  <si>
    <r>
      <rPr>
        <b/>
        <sz val="10"/>
        <color theme="1"/>
        <rFont val="Calibri"/>
        <family val="2"/>
        <scheme val="minor"/>
      </rPr>
      <t xml:space="preserve">CA0321121 </t>
    </r>
    <r>
      <rPr>
        <sz val="10"/>
        <color theme="1"/>
        <rFont val="Calibri"/>
        <family val="2"/>
        <scheme val="minor"/>
      </rPr>
      <t>- R-CAL0153-23 DERAILED 3 RAILCARS IN INDUSTRY TRACK 4871. AFTER PULLING THROUGH AND IMPROPERLY LINEDSWITCH, SUBSEQUENTLY DERAILED UPON CHANGING DIRECTIONS. CAUSE IS FAILURE TO COMPLY WITH RESTRICTED SPEED IN TURN RUNNING THROUGH AN IMPROPERLY LINEDSWITCH. NO HAZARDOUS MATERIALS WERE RELEASED.</t>
    </r>
  </si>
  <si>
    <t>NCTD</t>
  </si>
  <si>
    <r>
      <t xml:space="preserve">CA0321123 - </t>
    </r>
    <r>
      <rPr>
        <sz val="10"/>
        <color theme="1"/>
        <rFont val="Calibri"/>
        <family val="2"/>
        <scheme val="minor"/>
      </rPr>
      <t>R-CAL0153-32 DERAILED 1 LOCOMOTIVE AND 1 RAILCAR WHILE SHOVING YARD TRACK 4871 DUE TO FAILURE TO CONTROL SHOVE MOVE IN TURN RUNNING THROUGH AN
IMPROPERLY LINED SWITCH. NO HAZARDOUS MATERIALS WERE RELEASED.</t>
    </r>
  </si>
  <si>
    <r>
      <rPr>
        <b/>
        <sz val="10"/>
        <color theme="1"/>
        <rFont val="Calibri"/>
        <family val="2"/>
        <scheme val="minor"/>
      </rPr>
      <t xml:space="preserve">4607 - </t>
    </r>
    <r>
      <rPr>
        <sz val="10"/>
        <color theme="1"/>
        <rFont val="Calibri"/>
        <family val="2"/>
        <scheme val="minor"/>
      </rPr>
      <t xml:space="preserve"> H-BARLAC-1-06A HAD LIGHT POWER SHOVING INTO TRACK 4200 WHEN RAIL ROLLED CAUSING BNSF 158 ABD BNSF 8520 TO DERAIL.                                                                                        
</t>
    </r>
  </si>
  <si>
    <r>
      <rPr>
        <b/>
        <sz val="10"/>
        <color theme="1"/>
        <rFont val="Calibri"/>
        <family val="2"/>
        <scheme val="minor"/>
      </rPr>
      <t>0821LA027</t>
    </r>
    <r>
      <rPr>
        <sz val="10"/>
        <color theme="1"/>
        <rFont val="Calibri"/>
        <family val="2"/>
        <scheme val="minor"/>
      </rPr>
      <t xml:space="preserve"> -2HWCWC-10, LITE POWER HELPERS ON MAIN TRACK ONE WEST OF BEAUMONT CROSSOVERS, WERE WAITING TO GO EASTTHROUGH THE CROSSOVERS TO MAIN TRACK TWO, BUT THEY WERE OUT OF CORRESPONDENCE. DS44 GAVE AUTHORITY TO TAKE CROSSOVERS INTO HAND THROW AND LINE FOR THEIR ROUTE. EMPLOYEES HAD JOB BRIEFING WITH ENGINEER AND CONDUCTOR, AFTER BRIEFING CONDUCTOR, TOLD ENGINEER TO BACK UP AND NOTICED HALF WAY THROUGH THE MOVE, THE ENGINEER SAW SPARKS, AND CAME TO STOP. UP8036 AND UP2651 WERE ON THE GROUND.</t>
    </r>
  </si>
  <si>
    <r>
      <rPr>
        <b/>
        <sz val="10"/>
        <color theme="1"/>
        <rFont val="Calibri"/>
        <family val="2"/>
        <scheme val="minor"/>
      </rPr>
      <t>CA0821110</t>
    </r>
    <r>
      <rPr>
        <sz val="10"/>
        <color theme="1"/>
        <rFont val="Calibri"/>
        <family val="2"/>
        <scheme val="minor"/>
      </rPr>
      <t xml:space="preserve"> - ITS MAERSK EMPLOYEES OPERATING Y-SIF1012-01 DERAILED 3 RAILCARS 1 LOCOMOTIVE AND IMPACTED AND DAMAGED A LOCOMOTIVE WHILE SHOVING YARD TRACK 207 DUE TO FAILURE TO CONTROL SHOVE MOVE IN TURN RUNNING THROUGH AN IMPROPERLY LINED SWITCH. NO HAZARDOUS MATERIALS WERE RELEASED. </t>
    </r>
  </si>
  <si>
    <r>
      <rPr>
        <b/>
        <sz val="10"/>
        <color rgb="FF000000"/>
        <rFont val="Calibri"/>
        <family val="2"/>
        <scheme val="minor"/>
      </rPr>
      <t>0921LA022</t>
    </r>
    <r>
      <rPr>
        <sz val="10"/>
        <color rgb="FF000000"/>
        <rFont val="Calibri"/>
        <family val="2"/>
        <scheme val="minor"/>
      </rPr>
      <t xml:space="preserve"> - THE LOI31-14 WAS PULLING OUT OF THE SUPPORT YARD WITH 64 CARS VIA TRACK 906. CREW STOPPED SHORT OFTHE CROSSOVERS TO HANG 18 CARS AND SHOVE THROUGH THE CROSSOVERS TOWARDS THE PLANT, TO MAKE A TURN ONTHESE CARS. THEY THEN DOUBLED THE REST OF THE CARS TO THESE 18. WHEN DOUBLE OVER WAS COMPLETE, CREW SHOVED INTO TRACK 801 LEAVING 18 CARS AND PULLED THE REAR OF THE TRAIN UP TO THE J CROSSING TO SHOVE THE REMAINING 46 CARS INTO ICTF.  RAILCAR DTTX742983 DERAILED UPRIGHT DURING YARD OPERATIONS. </t>
    </r>
  </si>
  <si>
    <r>
      <rPr>
        <b/>
        <sz val="10"/>
        <color theme="1"/>
        <rFont val="Calibri"/>
        <family val="2"/>
        <scheme val="minor"/>
      </rPr>
      <t>0921NC053</t>
    </r>
    <r>
      <rPr>
        <sz val="10"/>
        <color theme="1"/>
        <rFont val="Calibri"/>
        <family val="2"/>
        <scheme val="minor"/>
      </rPr>
      <t xml:space="preserve"> - THE CSKPF9-28 WAS PULLING DOWN 5 RAIL IN THE PORT OF STOCKTON (CCT RAILROAD). TRAIN HAD 10 LBS SETON TRAIN WHEN THEY CAME TO A STOP. ENGINEER TRIED TO INITIATE MOVEMENT BRIEFLY. HOWEVER IT WAS DISCOVERED 5 CARS DERAILED.</t>
    </r>
  </si>
  <si>
    <r>
      <rPr>
        <b/>
        <sz val="10"/>
        <color theme="1"/>
        <rFont val="Calibri"/>
        <family val="2"/>
        <scheme val="minor"/>
      </rPr>
      <t>1121NC002</t>
    </r>
    <r>
      <rPr>
        <sz val="10"/>
        <color theme="1"/>
        <rFont val="Calibri"/>
        <family val="2"/>
        <scheme val="minor"/>
      </rPr>
      <t xml:space="preserve"> - SJVR OPERATED TRAIN LS917J-04, TRAVERSED AN IMPROPERLY LINED SWITCH AND THEN REVERSED MOVEMENT, DERAILING 4 CARS UPRIGHT ON THE 50 LEAD. </t>
    </r>
  </si>
  <si>
    <r>
      <rPr>
        <b/>
        <sz val="10"/>
        <color theme="1"/>
        <rFont val="Calibri"/>
        <family val="2"/>
        <scheme val="minor"/>
      </rPr>
      <t>SERA202112</t>
    </r>
    <r>
      <rPr>
        <sz val="10"/>
        <color theme="1"/>
        <rFont val="Calibri"/>
        <family val="2"/>
        <scheme val="minor"/>
      </rPr>
      <t xml:space="preserve"> - CREW OF THE R-OKFS-12 WAS HEADING WEST BOUND FROM CHINESE CAMP. AFTER CRESTING THE GRADE AT MP 34, THE TRAIN CONTINUED WEST WARD WITH A BRAKE SET. AT APPROXIMATELY MILEPOST 33.4 THE FIRST TRUCK AND WHEEL SET OF THE CENTERBEAM TR 874285 CAME OFF THE RAILS AT A SPOT WHERE TRACK GAGE WAS 58 &amp; 1/8" +. DUE TO THE BRAKE SET IN THE TRAIN, THE CREW DIDN'T REALIZE/FEEL THEY WERE ON THE GROUND UNTIL A QUATER MILE LATER AND PUT THE TRAIN INTO EMERGENCY. </t>
    </r>
  </si>
  <si>
    <r>
      <rPr>
        <b/>
        <sz val="10"/>
        <color theme="1"/>
        <rFont val="Calibri"/>
        <family val="2"/>
        <scheme val="minor"/>
      </rPr>
      <t xml:space="preserve">1121LA051 </t>
    </r>
    <r>
      <rPr>
        <sz val="10"/>
        <color theme="1"/>
        <rFont val="Calibri"/>
        <family val="2"/>
        <scheme val="minor"/>
      </rPr>
      <t xml:space="preserve">- TRAIN MWCML-27 DERAILED FOUR CARS AS THEY WERE DEPARTING AROUND THE BALLOON TRACK DUE TO IMPROPER USE OF INDEPENDENT BRAKE. </t>
    </r>
  </si>
  <si>
    <t>150.0-160.0</t>
  </si>
  <si>
    <r>
      <rPr>
        <b/>
        <sz val="10"/>
        <color theme="1"/>
        <rFont val="Calibri"/>
        <family val="2"/>
        <scheme val="minor"/>
      </rPr>
      <t xml:space="preserve">1021LA055 </t>
    </r>
    <r>
      <rPr>
        <sz val="10"/>
        <color theme="1"/>
        <rFont val="Calibri"/>
        <family val="2"/>
        <scheme val="minor"/>
      </rPr>
      <t>- THE YWC28R-30 WAS PULLING EASTWARD, WITH THE EL CENTRO CUT OF CARS INTO 303 TRACK, WHEN THE 231D ELECTRONIC/PNEUMATIC DERAIL OPENED FROM A LOSS OF AIR PRESSURE, AND 6 CARS DERAILED UNDER THE RIVERSIDE OVERPASS.</t>
    </r>
  </si>
  <si>
    <t>542.6-589.0</t>
  </si>
  <si>
    <t>N. PALMS SPRINGS</t>
  </si>
  <si>
    <r>
      <rPr>
        <b/>
        <sz val="10"/>
        <color theme="1"/>
        <rFont val="Calibri"/>
        <family val="2"/>
        <scheme val="minor"/>
      </rPr>
      <t xml:space="preserve">0921NC046 </t>
    </r>
    <r>
      <rPr>
        <sz val="10"/>
        <color theme="1"/>
        <rFont val="Calibri"/>
        <family val="2"/>
        <scheme val="minor"/>
      </rPr>
      <t>-  MRVNP-23 ON THE ROSEVILLE SUB, WENT INTO UDE AT MILEPOST 152.21 TRAVELING AT 14 MPH, WITH NO AIR BRAKES SETUP IN THE TRAIN. UPON INSPECTION, IT WAS DISCOVERED 10 CARS DERAILED, 8 LOADED AUTO-RACKS AND 2 LOADED LUMBER CARS. THIS TRAIN IS TRAVELING ON 2% ASCENDING GRADE. BIT 3 CARS AHEAD OF MID DPU 10 CARS STRING LINED ON 9% CURVE. THE MRVNP-28 WAS OPERATING WITH A HEAD CONSIST &amp; MID CONSIST &amp; REAR CONSIST. ENERGY MANAGEMENT WAS OPERATIVE AND BEING USED AT THE TIME OF THE INCIDENT. THE CREW WALKED THE TRAIN AND FOUND THAT THE TRAIN WAS BROKE IN TWO 3 CARS BEHIND THE MID DPU. THE REAR PORTION OF THE TRAIN WAS NAVIGATING A 9% CURVE AND 4 INCH ELEVATION AT THETIME OF THE UDE, CAUSING A STRING LINE EFFECT TO THE CARS THAT DERAILED.</t>
    </r>
  </si>
  <si>
    <r>
      <rPr>
        <b/>
        <sz val="10"/>
        <color theme="1"/>
        <rFont val="Calibri"/>
        <family val="2"/>
        <scheme val="minor"/>
      </rPr>
      <t>20201103B -</t>
    </r>
    <r>
      <rPr>
        <sz val="10"/>
        <color theme="1"/>
        <rFont val="Calibri"/>
        <family val="2"/>
        <scheme val="minor"/>
      </rPr>
      <t xml:space="preserve"> CMOF-04 ENGINEER &amp; CONDUCTOR BEGAN SHOVING INTO CEMOF TRK 6 WITH THE CONDUCTOR POSITIONED ON THE LEAD CAR (NORTH END) PROTECTING THE POINT FROM INSIDE CAR 4000 WITH THE END-DOOR OPEN AND A CLEAR VIEW.THE CONDUCTOR WAS CONTROLLING THE SHOVE VIA RADIO WITH 7 CARS AND LOCOMOTIVE (JPBX914). THE ENGINEER WAS OPERATING THE LOCOMOTIVE (SOUTH END) AND RECEIVING HIS CAR COUNT INSTRUCTIONS. AFTER MAKING A "SAFETY STOP" IN ADVANCE OF A RED FLAG &amp; DERAIL PROTECTING A CONTRACTOR WORK AREA, THEY BEGAN TO SHOVE TO THEIR TARGET LOCATION. THE CONDUCTOR GAVE A CAR COUNT OF "BRING IT BACK ANOTHER 1 CAR NICEAND EASY" WHICH WAS REPEATED BY THE ENGINEER. THEN THE CONDUCTOR SAID HE NEEDED ANOTHER ½ CAR, AND 30 FEET WHICH WAS HEARD BY THE ENGINEER AND NO FURTHER DISTANCE WAS HEARD VIA RADIO. AFTER BELIEVING HE WAS NOT HEARD VIA RADIO, THE CONDUCTOR GAVE THE ENGINEER A STOP SIGNAL WITH HIS FLASHLIGHT WHICH THE ENGINEER CONFIRMED SEEING AND RESPONDED TO. THE LEAD CAR WENT OVER THE DERAIL AND SIDESWIPED CONTRACTOR EQUIPMENT.</t>
    </r>
  </si>
  <si>
    <t>81.0 - 81.5</t>
  </si>
  <si>
    <t>M503</t>
  </si>
  <si>
    <r>
      <rPr>
        <b/>
        <sz val="10"/>
        <color theme="1"/>
        <rFont val="Calibri"/>
        <family val="2"/>
        <scheme val="minor"/>
      </rPr>
      <t xml:space="preserve">0122LA040 </t>
    </r>
    <r>
      <rPr>
        <sz val="10"/>
        <color theme="1"/>
        <rFont val="Calibri"/>
        <family val="2"/>
        <scheme val="minor"/>
      </rPr>
      <t xml:space="preserve">-  INBOUND TRAIN ZAILC-13, LEAD LOCOMOTIVE UP2523, WAS WRAPPING AROUND THE BALLOON TRACK TO PULL UP 812. TIR ON THE LEAD LOCOMOTIVE SHOWED THE SWITCHES LINED FOR THE LEAD TO COMPLETE THE MOVE. TIR FROMTHE REAR LOCOMOTIVE, WHICH WAS FACING BACKWARDS, AFTER BEING VIEWED BY MANAGEMENT AND RAILROAD POLICE REVEALED TWO NON-RAILROAD SUSPECTS ON THE SLOPE ADJACENT TO THE RIGHT-AWAY IN THE IMMEDIATE VICINITY OF THE UPPER CROSSOVER SWITCHES FROM THE LEAD TO MAIN TRACK TWO. </t>
    </r>
  </si>
  <si>
    <r>
      <rPr>
        <b/>
        <sz val="10"/>
        <color theme="1"/>
        <rFont val="Calibri"/>
        <family val="2"/>
        <scheme val="minor"/>
      </rPr>
      <t>CA0122115</t>
    </r>
    <r>
      <rPr>
        <sz val="10"/>
        <color theme="1"/>
        <rFont val="Calibri"/>
        <family val="2"/>
        <scheme val="minor"/>
      </rPr>
      <t xml:space="preserve"> - S-LPCLBT1-21 IMPACTED A STANDING CUT OF RAILCARS WHILE PULLING INTO YARD TRACK 15. THE STANDING CUTOF RAILCARS IN TURN DERAILED 5 RAILCARS THAT IMPACTED THE S-LBELPK1-25 IN ADJACENT TRACK. CAUSE WAS FAILURE TO COMPLY WITH RESTRICTED SPEED.</t>
    </r>
  </si>
  <si>
    <t>SHASTA</t>
  </si>
  <si>
    <t>CASTELLA</t>
  </si>
  <si>
    <t>E00c</t>
  </si>
  <si>
    <r>
      <rPr>
        <b/>
        <sz val="10"/>
        <color theme="1"/>
        <rFont val="Calibri"/>
        <family val="2"/>
        <scheme val="minor"/>
      </rPr>
      <t xml:space="preserve">022NC007 </t>
    </r>
    <r>
      <rPr>
        <sz val="10"/>
        <color theme="1"/>
        <rFont val="Calibri"/>
        <family val="2"/>
        <scheme val="minor"/>
      </rPr>
      <t>-  MPDRVB-04 WAS STOPPED AT GIBSON SIDING TO MEET THE NORTHBOUND AMTRAK. AFTER AMTRAK PASSED, THE MPDRVB-04 GOT A CLEAR SIGNAL AT CPVP 309, AND THE ENGINEER RELEASED THE AIR BRAKES ON THE TRAIN TO DEPART. THE ENGINEER ALLOWED GRAVITY TO ACCELERATE THE TRAIN OUT OF THE SIDING UNTIL EMS WAS ABLE TO TAKEOVER. E</t>
    </r>
  </si>
  <si>
    <t>LONG BEACH PHL</t>
  </si>
  <si>
    <r>
      <rPr>
        <b/>
        <sz val="10"/>
        <color theme="1"/>
        <rFont val="Calibri"/>
        <family val="2"/>
        <scheme val="minor"/>
      </rPr>
      <t>CA0222109</t>
    </r>
    <r>
      <rPr>
        <sz val="10"/>
        <color theme="1"/>
        <rFont val="Calibri"/>
        <family val="2"/>
        <scheme val="minor"/>
      </rPr>
      <t xml:space="preserve"> - Y-WAT4631-11 DERAILED 3 RAILCARS WHILE SHOVING MAIN TRACK 1174 DUE TO THE USE OF EXCESSIVE HORSEPOWER WHILE SHOVING. NO HAZARDOUS MATERIALS WERE RELEASED.</t>
    </r>
  </si>
  <si>
    <t>H017</t>
  </si>
  <si>
    <r>
      <rPr>
        <b/>
        <sz val="10"/>
        <color theme="1"/>
        <rFont val="Calibri"/>
        <family val="2"/>
        <scheme val="minor"/>
      </rPr>
      <t xml:space="preserve">022NC015 - </t>
    </r>
    <r>
      <rPr>
        <sz val="10"/>
        <color theme="1"/>
        <rFont val="Calibri"/>
        <family val="2"/>
        <scheme val="minor"/>
      </rPr>
      <t>THE YRV15R-15 HAD JUST PULLED A CUT EASTWARD OUT OF TRACK 26.  WHILE COUPLING UP THE TRACK, THE NORTH DUMP DOOR ON THE B
END OF THE S1920233 CAUGHT THE CROSSING AT MP 104.89, RAISING IT UP AND THEN CAUSING IT TO HOOK ON THE A END DOOR WHEN  
THEY WENT WESTWARD, CONTINUING THEIR MOV</t>
    </r>
    <r>
      <rPr>
        <b/>
        <sz val="10"/>
        <color theme="1"/>
        <rFont val="Calibri"/>
        <family val="2"/>
        <scheme val="minor"/>
      </rPr>
      <t>E.</t>
    </r>
  </si>
  <si>
    <r>
      <rPr>
        <b/>
        <sz val="10"/>
        <color theme="1"/>
        <rFont val="Calibri"/>
        <family val="2"/>
        <scheme val="minor"/>
      </rPr>
      <t xml:space="preserve">CA022NC010  - </t>
    </r>
    <r>
      <rPr>
        <sz val="10"/>
        <color theme="1"/>
        <rFont val="Calibri"/>
        <family val="2"/>
        <scheme val="minor"/>
      </rPr>
      <t>Y-WAT2611-14 HAD LOCOMOTIVES ROLL OUT OF YARD TRACK 1215 AND IMPACT THEIR LOCOMOTIVE CONSIST DUE TO FAILURE TO PROPERLY 
SECURE ENGINES.  THE IMPACT RESULTED IN 1 LOCOMOTIVE DERAILED AND DAMAGES TO 2 LOCOMOTIVES.   NO HAZARDOUS MATERIALS WER E RELEASED</t>
    </r>
  </si>
  <si>
    <t>E85C</t>
  </si>
  <si>
    <r>
      <rPr>
        <b/>
        <sz val="10"/>
        <color theme="1"/>
        <rFont val="Calibri"/>
        <family val="2"/>
        <scheme val="minor"/>
      </rPr>
      <t xml:space="preserve">CA222114 </t>
    </r>
    <r>
      <rPr>
        <sz val="10"/>
        <color theme="1"/>
        <rFont val="Calibri"/>
        <family val="2"/>
        <scheme val="minor"/>
      </rPr>
      <t xml:space="preserve">- H-FRSBAR1-15 DERAILED 19 RAILCARS WHILE TRAVERSING SINGLE MAIN TRACK DUE TO A TRACK CROSS LEVEL OF TRACK IRREGULAR NOT A
T JOINTS.  NO HAZARDOUS MATERIALS WERE RELEASED. </t>
    </r>
  </si>
  <si>
    <t>T199</t>
  </si>
  <si>
    <r>
      <rPr>
        <b/>
        <sz val="10"/>
        <color theme="1"/>
        <rFont val="Calibri"/>
        <family val="2"/>
        <scheme val="minor"/>
      </rPr>
      <t>SERA-202202</t>
    </r>
    <r>
      <rPr>
        <sz val="10"/>
        <color theme="1"/>
        <rFont val="Calibri"/>
        <family val="2"/>
        <scheme val="minor"/>
      </rPr>
      <t xml:space="preserve"> - CREW OF THE R-OKFS-23 WAS TRAVELING DOWN THE HILL WESTBOUND AT MP 45.1, THE LAST TWO CARS IN THEIR TRAIN DERAILED AND RERAILED THEMSELVES AT WASHINGTON STREET GRADE CROSSING. </t>
    </r>
  </si>
  <si>
    <t>OAKDALE</t>
  </si>
  <si>
    <r>
      <rPr>
        <b/>
        <sz val="10"/>
        <color theme="1"/>
        <rFont val="Calibri"/>
        <family val="2"/>
        <scheme val="minor"/>
      </rPr>
      <t xml:space="preserve">169889 </t>
    </r>
    <r>
      <rPr>
        <sz val="10"/>
        <color theme="1"/>
        <rFont val="Calibri"/>
        <family val="2"/>
        <scheme val="minor"/>
      </rPr>
      <t>- OAKLAND YARD CREW WAS SWITCHING EQUIPMENT FOR TRAIN 522(25), E/2123 DERAILED TRUCKS 1,2,3 UPRIGHT OVER THE S/8-209 SWITCH WHILE OPERATING FROM TRACK 4 TO TRACK 8 IN THE OAKLAND YARD. THE S/8-209 SWITCH WAS RUN THROUGH AND DAMAGED DURING THE PRIOR SHOVING MOVE FROM TRACK 4 TO TRACK 8.</t>
    </r>
  </si>
  <si>
    <r>
      <rPr>
        <b/>
        <sz val="10"/>
        <color theme="1"/>
        <rFont val="Calibri"/>
        <family val="2"/>
        <scheme val="minor"/>
      </rPr>
      <t xml:space="preserve">CA0222118 </t>
    </r>
    <r>
      <rPr>
        <sz val="10"/>
        <color theme="1"/>
        <rFont val="Calibri"/>
        <family val="2"/>
        <scheme val="minor"/>
      </rPr>
      <t>- G-ROSFRS9-17 DERAILED 3 RAILCARS WHILE SHOVING INDUSTRY TRACK 5551 DUE TO FAILURE TO REMOVE A DERAIL. THE CONDUCTOR INADVERTENTLY PLACED THE DERAIL INTO DERAILING POSITION PRIOR TO STARTING THE SHOVEMOVE. NO HAZARDOUS MATERIALS WERE RELEASED</t>
    </r>
  </si>
  <si>
    <r>
      <rPr>
        <b/>
        <sz val="10"/>
        <color theme="1"/>
        <rFont val="Calibri"/>
        <family val="2"/>
        <scheme val="minor"/>
      </rPr>
      <t xml:space="preserve">0322LA002 </t>
    </r>
    <r>
      <rPr>
        <sz val="10"/>
        <color theme="1"/>
        <rFont val="Calibri"/>
        <family val="2"/>
        <scheme val="minor"/>
      </rPr>
      <t>- SOUTHBOUND BNSF TRAIN ZKJMJJ-03 EXPERIENCED A UDE AT MP 343.1 ON THE MAIN TRACK, CAUSING 4 INTERMODAL CARS TO DERAIL. BNSF DERAILED CARS STRUCK UP TRAIN MWCPT-03, WHICH WAS STOPPED IN CLIFF SIDING, RESULTING IN 4 UP CARS ALSO DERAILING.</t>
    </r>
  </si>
  <si>
    <t>REDDING</t>
  </si>
  <si>
    <t>H513</t>
  </si>
  <si>
    <t xml:space="preserve">SAN GABRIEL </t>
  </si>
  <si>
    <t>RICE</t>
  </si>
  <si>
    <t>AEZC</t>
  </si>
  <si>
    <r>
      <rPr>
        <b/>
        <sz val="10"/>
        <color theme="1"/>
        <rFont val="Calibri"/>
        <family val="2"/>
        <scheme val="minor"/>
      </rPr>
      <t xml:space="preserve">SERA202206 -  </t>
    </r>
    <r>
      <rPr>
        <sz val="10"/>
        <color theme="1"/>
        <rFont val="Calibri"/>
        <family val="2"/>
        <scheme val="minor"/>
      </rPr>
      <t xml:space="preserve">THE CREW OF R-OKFS-24 WAS HEADED WEST BOUND AT MP 19.2 WHEN THEY OBSERVED A SUNKINK. THE TRAIN WAS SLOWED DOWN TO APPROXIMATELY 5 MPH WHEN THEY ROLLED OVER THE KINK. THE TRACK FURTHER SHIFTED UNDER THE TRAIN AND CAUSED CARS 2-6 TO DERAIL. UPON FURTHER INVESTIGATION, THE HEAT KINK WAS RULED TO BE THEPRIMARY REASON FOR THE DERAILMENT, BUT POOR TIE CONDITION AND INCONSISTENT ANCHOR PATTERNS DID NOTPROPERLY LOCK THE RAIL AND TRACK IN PLACE. </t>
    </r>
  </si>
  <si>
    <r>
      <rPr>
        <b/>
        <sz val="10"/>
        <color theme="1"/>
        <rFont val="Calibri"/>
        <family val="2"/>
        <scheme val="minor"/>
      </rPr>
      <t>0422LA005 -</t>
    </r>
    <r>
      <rPr>
        <sz val="10"/>
        <color theme="1"/>
        <rFont val="Calibri"/>
        <family val="2"/>
        <scheme val="minor"/>
      </rPr>
      <t xml:space="preserve"> MNPWC-01 WAS APPROACHING THE EAST END OF WEST COLTON YARD TRAVELING ON THE MAIN, ON THE ALHAMBRA SUBAT MP 536. TRAINS POWER CONFIGURATION WAS 6X1X3 AND HAD 139 CARS WITH 121 LOADS AND 18 EMPTIES. THETRAIN EXPERIENCED A UDE AT MP 536.75, RESULTING IN THE DERAILMENT OF 11 CARS. </t>
    </r>
  </si>
  <si>
    <r>
      <rPr>
        <b/>
        <sz val="10"/>
        <color theme="1"/>
        <rFont val="Calibri"/>
        <family val="2"/>
        <scheme val="minor"/>
      </rPr>
      <t>CA0422102</t>
    </r>
    <r>
      <rPr>
        <sz val="10"/>
        <color theme="1"/>
        <rFont val="Calibri"/>
        <family val="2"/>
        <scheme val="minor"/>
      </rPr>
      <t xml:space="preserve"> - H-WATBAR1-09 DERAILED 4 RAILCARS WHILE PULLING OUT OF YARD TRACK 9901 DUE TO IMPROPER USE OF INDEPENDENT ENGINE BRAKE. NO HAZARDOUS MATERIALS WERE RELEASED.</t>
    </r>
  </si>
  <si>
    <t>S104</t>
  </si>
  <si>
    <r>
      <rPr>
        <b/>
        <sz val="10"/>
        <color theme="1"/>
        <rFont val="Calibri"/>
        <family val="2"/>
        <scheme val="minor"/>
      </rPr>
      <t>0422NC027</t>
    </r>
    <r>
      <rPr>
        <sz val="10"/>
        <color theme="1"/>
        <rFont val="Calibri"/>
        <family val="2"/>
        <scheme val="minor"/>
      </rPr>
      <t xml:space="preserve"> - THE YFR75R-17 REPORTED THE A/B SWITCH NOT WORKING IN POWER MODE. THEY FURTHER ADVISED THAT THEY WEREUNABLE TO LINE THE SWITCH MANUALLY. HAND PUMPING THE POWER SWITCH PRODUCED NO MOVEMENT ON THE SWITCH POINTS. THE CREW REPORTED THE SWITCH WAS LINED FOR B SIDE MOVEMENT ONLY. THEY VERIFIED THE SWITCHPOINTS, POWERED DOWN THE SWITCH AND RESUMED SWITCHING FOR B SIDE MOVEMENT ONLY. AT APPROX 2030 THEYTRAVERSED THE SWITCH WITH 19 CARS AND IN THE PROCESS OF KICKING 1 CAR OUT, THE POWER SWITCH HAD SOMEHOW UNLINED IN THE MIDDLE OF THEIR TRAIN, CAUSING 3 CARS TO DERAIL.</t>
    </r>
  </si>
  <si>
    <t>H202</t>
  </si>
  <si>
    <t>LA PUENTE</t>
  </si>
  <si>
    <t>E37C</t>
  </si>
  <si>
    <r>
      <rPr>
        <b/>
        <sz val="10"/>
        <color theme="1"/>
        <rFont val="Calibri"/>
        <family val="2"/>
        <scheme val="minor"/>
      </rPr>
      <t>0422LA044</t>
    </r>
    <r>
      <rPr>
        <sz val="10"/>
        <color theme="1"/>
        <rFont val="Calibri"/>
        <family val="2"/>
        <scheme val="minor"/>
      </rPr>
      <t xml:space="preserve"> - TRAIN YCI30-30 CREW WAS SHOVING CARS WEST FROM THE EAST END BOWL LEAD INTO TRACK 18. AFTER 14 CARS WERE INSIDE THE TRACK, THE BRAKEMAN SAW TWO LOADED CARS POP OUT THE RAIL AND ONTO THE GROUND. BRAKEMAN IMMEDIATELY CALLED FOR THE ENGINEER TO STOP THEMOVE AND TRAIN WENT INTO EMERGENCY. THE THREE WESTOUT WELL CARS THAT DERAILED IMPACTED THREE CARS THAT WERE ON THE EAST END OF TRACK 20. AFTER STOPPING THE MOVE, TWO OTHER WELL CARS EAST OF THE FIRST THREE DERAILED CARS WERE ALSO ON THE GROUND. DERAILED CARS ALSO MADE IMPACT WITH 3 CARS ON ADJACENT TRACK, DERAILING ONE.</t>
    </r>
  </si>
  <si>
    <r>
      <rPr>
        <b/>
        <sz val="10"/>
        <color theme="1"/>
        <rFont val="Calibri"/>
        <family val="2"/>
        <scheme val="minor"/>
      </rPr>
      <t>0522NC006</t>
    </r>
    <r>
      <rPr>
        <sz val="10"/>
        <color theme="1"/>
        <rFont val="Calibri"/>
        <family val="2"/>
        <scheme val="minor"/>
      </rPr>
      <t xml:space="preserve"> - DURING NORMAL SWITCHING OPERATIONS, THE YST61R-03 WAS SHOVING BACK INTO THE YARD WITH 44 CARS WHEN THE FIRST CAR NEXT TO THE ENGINE DERAILED THE LEADING SET OF TRUCKS AT THE APEX OF THE CURVE. POD WASESTABLISHED AT A JOINT BAR ON HIGH END OF THE CURVE. THERE WERE NO INJURIES AND NO HAZ-MAT WAS INVOLVED.</t>
    </r>
  </si>
  <si>
    <t>T01</t>
  </si>
  <si>
    <r>
      <rPr>
        <b/>
        <sz val="10"/>
        <color theme="1"/>
        <rFont val="Calibri"/>
        <family val="2"/>
        <scheme val="minor"/>
      </rPr>
      <t>0522NC009</t>
    </r>
    <r>
      <rPr>
        <sz val="10"/>
        <color theme="1"/>
        <rFont val="Calibri"/>
        <family val="2"/>
        <scheme val="minor"/>
      </rPr>
      <t xml:space="preserve"> - LRF73-04 WAS IN THE PROCESS OF SHOVING A CUT OF CARS WITH A HANDLE OF 11 CARS, DERAILED ONE SET OF TRUCKS ON THE LEADING TANK CAR WHILE TRAVERSING A SWITCH AT THE 137 ROUND AROUND TRACK. THE CONDUCTORWAS RIDING THE TANK CAR, PROTECTING THE SHOVE ANDDESCRIBES HEARING A LOUD BANG RIGHT BEFORE GOING ON THE GROUND. </t>
    </r>
  </si>
  <si>
    <r>
      <rPr>
        <b/>
        <sz val="10"/>
        <color theme="1"/>
        <rFont val="Calibri"/>
        <family val="2"/>
        <scheme val="minor"/>
      </rPr>
      <t>0522LA019</t>
    </r>
    <r>
      <rPr>
        <sz val="10"/>
        <color theme="1"/>
        <rFont val="Calibri"/>
        <family val="2"/>
        <scheme val="minor"/>
      </rPr>
      <t xml:space="preserve"> - THE YWC50R-13 GRABBED EMPTIES OUT OF TRACK 791 AND 792. PULLED OUT OF THE SPUR TRACK AND WAS PLANNING TO SHOVE EMPTIES TO TRACK 116. TRACK WAS LINED TOWARDS 501 POCKET. FOREMAN THAT MADE THE SHOVE THINKING HE WAS SHOVING 116 INSTEAD OF 501 POCKET. JOB RAN THROUGH 501 POCKET AND THROUGH THE 116 SWITCH. THE JOB THEN PULLED AHEAD, CAUSING A 3 CAR DERAILMENT. 1 DRUG POSITIVE -- NOT DETERMINED TO BE ACAUSAL FACTOR..</t>
    </r>
  </si>
  <si>
    <r>
      <rPr>
        <b/>
        <sz val="10"/>
        <color theme="1"/>
        <rFont val="Calibri"/>
        <family val="2"/>
        <scheme val="minor"/>
      </rPr>
      <t>0522LA031</t>
    </r>
    <r>
      <rPr>
        <sz val="10"/>
        <color theme="1"/>
        <rFont val="Calibri"/>
        <family val="2"/>
        <scheme val="minor"/>
      </rPr>
      <t xml:space="preserve"> - LOI31-21, DERAILED RAILCAR DTTX790622 ON THE WEST END SWITCH TRACK 306/307 IN THE SUPPORT YARD, DUETO IMPROPERLY LINED SWITCH.</t>
    </r>
  </si>
  <si>
    <t xml:space="preserve">SAN JOAQUIN </t>
  </si>
  <si>
    <t>PITTSBURG</t>
  </si>
  <si>
    <t>H018</t>
  </si>
  <si>
    <r>
      <rPr>
        <b/>
        <sz val="10"/>
        <color theme="1"/>
        <rFont val="Calibri"/>
        <family val="2"/>
        <scheme val="minor"/>
      </rPr>
      <t>CA222115</t>
    </r>
    <r>
      <rPr>
        <sz val="10"/>
        <color theme="1"/>
        <rFont val="Calibri"/>
        <family val="2"/>
        <scheme val="minor"/>
      </rPr>
      <t xml:space="preserve"> - R-CAL0023-26 DERAILING 3 RAILCARS DUE TO FAILURE TO PROPERLY SECURE HAND BRAKE ON CAR(S). NO HAZMATWAS RELEASED.</t>
    </r>
  </si>
  <si>
    <r>
      <rPr>
        <b/>
        <sz val="10"/>
        <color theme="1"/>
        <rFont val="Calibri"/>
        <family val="2"/>
        <scheme val="minor"/>
      </rPr>
      <t xml:space="preserve">0522LA048 </t>
    </r>
    <r>
      <rPr>
        <sz val="10"/>
        <color theme="1"/>
        <rFont val="Calibri"/>
        <family val="2"/>
        <scheme val="minor"/>
      </rPr>
      <t>- THE YWC43R-26 WAS PULLING OUT OF TRACK ON THE 40 LEAD. THE SWITCHMAN ON THE JOB HAD CONTROL OF THE UNIT. THERE WAS ANOTHER JOB EAST OF THE YWC43R-26, WHICH WAS THE YWC45R-26. THE 45R'S POWER WAS JUSTIN THE CLEAR IN TRACK 41. THE SWITCHMAN ON THE 43RSTARTED MOVING EAST AND WAS LOOKING AT THE 45R POWER THINKING IT WAS HIS. HE KEPT RAMPING UP THE SPEED EVEN THOUGH THE POWER HE THOUGHT WAS HIS WAS NOT MOVING. HIS POWER WAS COMING DOWN THE LEAD, AND SIDESWIPED THE 45R POWER, CAUSING 1 UNIT TO DERAIL.</t>
    </r>
  </si>
  <si>
    <r>
      <rPr>
        <b/>
        <sz val="10"/>
        <color theme="1"/>
        <rFont val="Calibri"/>
        <family val="2"/>
        <scheme val="minor"/>
      </rPr>
      <t>0622LA027</t>
    </r>
    <r>
      <rPr>
        <sz val="10"/>
        <color theme="1"/>
        <rFont val="Calibri"/>
        <family val="2"/>
        <scheme val="minor"/>
      </rPr>
      <t xml:space="preserve"> - TRAIN YWC25R-16 WAS SHOVING INTO TRACK 312 WHEN THE REAR 5 CARS MOVED OVER THE FROG, RESULTING IN THE NEXT 11 CARS DERAILING. UPON INVESTIGATION, IT WAS FOUND THAT AN OBJECT INTERFERED WITH DERAIL UNDER CAR, CAUSING OBSTRUCTION AND SUBSEQUENT DERAILMENT; CAUSE CONFIRMED VIA YARD CAMERAS.</t>
    </r>
  </si>
  <si>
    <t>CLOVIS</t>
  </si>
  <si>
    <t>M506</t>
  </si>
  <si>
    <r>
      <rPr>
        <b/>
        <sz val="10"/>
        <color theme="1"/>
        <rFont val="Calibri"/>
        <family val="2"/>
        <scheme val="minor"/>
      </rPr>
      <t>0722LA019</t>
    </r>
    <r>
      <rPr>
        <sz val="10"/>
        <color theme="1"/>
        <rFont val="Calibri"/>
        <family val="2"/>
        <scheme val="minor"/>
      </rPr>
      <t xml:space="preserve"> - TRAIN YCI20-16 PULLED OUT OF TRACK 803 AND OUT OF THE RAMP, AND WERE SHOVING EMPTY SPINES TO A COUPLING IN TRACK 18 IN THE BOWL. BRAKEMAN INITIATED MOVEMENT WITH A 20 CAR COUNT AND WAS IN POSITION TO PROTECT A YARD CROSSING. AS THE MOVEMENT APPROACHED THE YARD CROSSING, BRAKEMAN WAS INSTRUCTED TO DRIVE DOWN TO THE BOTTOM OF BOWL 18 AND THAT THE CONDUCTOR WOULD TAKE THE SHOVE TO A COUPLING. </t>
    </r>
  </si>
  <si>
    <t>H008</t>
  </si>
  <si>
    <t>H707</t>
  </si>
  <si>
    <t>EMIGRANT GAP</t>
  </si>
  <si>
    <t>E33C</t>
  </si>
  <si>
    <t>T299</t>
  </si>
  <si>
    <t xml:space="preserve">PASADENA IND </t>
  </si>
  <si>
    <t>VISALIA</t>
  </si>
  <si>
    <r>
      <rPr>
        <b/>
        <sz val="10"/>
        <color theme="1"/>
        <rFont val="Calibri"/>
        <family val="2"/>
        <scheme val="minor"/>
      </rPr>
      <t>SJV129522D</t>
    </r>
    <r>
      <rPr>
        <sz val="10"/>
        <color theme="1"/>
        <rFont val="Calibri"/>
        <family val="2"/>
        <scheme val="minor"/>
      </rPr>
      <t xml:space="preserve"> - A TRAIN CREW WAS SHOVING SIX (6) CARS ON THE MAIN TRACK WHEN THE TRAIN CAME TO A STOP. THE CONDUCTOR DURING THE WALKING INSPECTION DISCOVERED THAT THE RAIL COLLAPSED UNDER THE FIRST FOUR (4) DERAILEDCARS BEHIND THE ENGINE. THE INVESTIGATION REVEALED A SPRINKLER SYSTEM BY A NEAR BY PROPERTY OWNER HAD MULTIPLE SPRINKLER HEADS BROKEN CAUSING WATER TO SATURATE AND WEAKEN THE TRACK STRUCTURE. AS THE TRAIN TRAVERSED THE AFFECTED AREA IT CAUSED THE CARS TO DERAIL.</t>
    </r>
  </si>
  <si>
    <t>T211</t>
  </si>
  <si>
    <t>M407</t>
  </si>
  <si>
    <t>PCJX</t>
  </si>
  <si>
    <t>TUOLUMME</t>
  </si>
  <si>
    <r>
      <rPr>
        <b/>
        <sz val="10"/>
        <color theme="1"/>
        <rFont val="Calibri"/>
        <family val="2"/>
        <scheme val="minor"/>
      </rPr>
      <t xml:space="preserve">ARZ038733D </t>
    </r>
    <r>
      <rPr>
        <sz val="10"/>
        <color theme="1"/>
        <rFont val="Calibri"/>
        <family val="2"/>
        <scheme val="minor"/>
      </rPr>
      <t>-   CADIZ-MATTHIE TRAIN TRAVELING EASTBOUND ON THE CADIZ SUBDIVISION REPORTED EMERGENCY BRAKE APPLICATION AND DERAILMENT. CREW REPORTED TANK LEAKING AND MULTIPLE CARS DERAIL, THEN DISTANCED THEMSELVES FROM SCENE. THE SMALL FIRE WAS REPORTED INITIALLY BUT EXTINGUISHED ITSELF QUICKLY AND RESPONDERS RELEASED SCENE.</t>
    </r>
  </si>
  <si>
    <r>
      <rPr>
        <b/>
        <sz val="10"/>
        <color theme="1"/>
        <rFont val="Calibri"/>
        <family val="2"/>
        <scheme val="minor"/>
      </rPr>
      <t xml:space="preserve">SJV017522D - </t>
    </r>
    <r>
      <rPr>
        <sz val="10"/>
        <color theme="1"/>
        <rFont val="Calibri"/>
        <family val="2"/>
        <scheme val="minor"/>
      </rPr>
      <t xml:space="preserve">A TRAIN CREW WAS SHOVING INTO A YARD TRACK WITH A CONDUCTOR RIDING THE POINT. AFTER THE MOVEMENT STOPPED, WITH THE CONDUCTOR IN A POSITION OF SAFETY A LOADED LUMBER CAR DERAILED ON ITS SIDE CAUSING A LOADED TANK CAR TO DERAIL A SET OF TRUCKS. THE INVESTIGATION REVEALED THE LOADED LUMBER CAR WAS VANDALIZED AND ALL OF THE COMMODITY WAS STOLEN ON 1 SIDE OF THE CAR THUS CAUSING THE CAR TO BE OUT OF BALANCE AND FALL ON ITS SIDE. </t>
    </r>
  </si>
  <si>
    <r>
      <rPr>
        <b/>
        <sz val="10"/>
        <color theme="1"/>
        <rFont val="Calibri"/>
        <family val="2"/>
        <scheme val="minor"/>
      </rPr>
      <t>0322NC011</t>
    </r>
    <r>
      <rPr>
        <sz val="10"/>
        <color theme="1"/>
        <rFont val="Calibri"/>
        <family val="2"/>
        <scheme val="minor"/>
      </rPr>
      <t xml:space="preserve"> - LRV65-06, WHILE SHOVING INTO FACILITY, ENGINEER USED A 10LB SET AND INCREASED TO 25LB SET AT POINT OF FIRST COUPLING. ENGINEER DID NOT RESET THE AIR SYSTEM AND WHEN PROMPTED TO MAKE SECOND COUPING, IMMEDIATELY WENT TO THROTTLE 4, AND UP TO THROTTLE 6, 1200 AMPS, WITH THE 25LB SET STILL APPLIED. RESULTING IN EXCESSIVE BUFF FORCES THAT CAUSED A SET OF TRUCKS ON THE SECOND OUT CARS TO LIFT OFF THE RAIL UNBEKNOWNST TO THE CREW, WHO SUBSEQUENTLY MADE THE MOVES TO PULL THE 2 PULL CARS OVER TO ADJACENT RAIL AND SPOT THE 2 SPOT CARS, RESULTING IN EXTENSIVE DAMAGE TO TRACK.</t>
    </r>
  </si>
  <si>
    <r>
      <rPr>
        <b/>
        <sz val="10"/>
        <color theme="1"/>
        <rFont val="Calibri"/>
        <family val="2"/>
        <scheme val="minor"/>
      </rPr>
      <t xml:space="preserve"> SERA202204</t>
    </r>
    <r>
      <rPr>
        <sz val="10"/>
        <color theme="1"/>
        <rFont val="Calibri"/>
        <family val="2"/>
        <scheme val="minor"/>
      </rPr>
      <t xml:space="preserve"> -  THE CREW OF THE R-OKRV-8 WAS HEADED WESTBOUND THROUGH JAMESTOWN. THE CREW RELEASED A SET ON THE TRAIN AND WHEN THE TRAIN CONTINUED TO SLOW DOWN INSTEAD OF SPEED UP ON THE GRADE, THE CREW LOOKED BACK AND NOTICED CARS WERE ON THE GROUND. AFTER THE TRAIN CAME TO A STOP AT MP 41.1, IT WAS FOUND THAT 7 OF THE 9 TRAILING CARS HAD DERAILED. UPON FURTHER INVESTIGATION, IT WAS DETERMINED THAT POOR TIE CONDITION LED TO WIDE GUAGE ALLOWING THE FIRST WHEEL OF TTZX 87660 TO DROP IN BETWEEN THE RAILS DERAILING ITSELF AND THE TRAILING CARS BEHIND IT.                                                             </t>
    </r>
  </si>
  <si>
    <r>
      <rPr>
        <b/>
        <sz val="10"/>
        <color theme="1"/>
        <rFont val="Calibri"/>
        <family val="2"/>
        <scheme val="minor"/>
      </rPr>
      <t xml:space="preserve">SERA202205 </t>
    </r>
    <r>
      <rPr>
        <sz val="10"/>
        <color theme="1"/>
        <rFont val="Calibri"/>
        <family val="2"/>
        <scheme val="minor"/>
      </rPr>
      <t>-  THE R-OKFS-15 WAS TRAVELING WEST BOUND AT MP 43.5 WHEN THE CREW LOOKED BACK AT THEIR TRAIN AND REALISED A COUPLE CARS WEREN'T RIDING ON THE RAIL CORRRECTLY. AFTER BRINGING THE TRAIN TO A STOP, IT WA SFOUND THAT SEVERAL CARS MID TRAIN HAD PARTIALLY DERAILED. THE CAUSE OF THE DERAILMENT WAS DETERMINEDTO BE WIDE GUAGE DUE TO POOR TIE CONDITION.</t>
    </r>
  </si>
  <si>
    <r>
      <rPr>
        <b/>
        <sz val="10"/>
        <color theme="1"/>
        <rFont val="Calibri"/>
        <family val="2"/>
        <scheme val="minor"/>
      </rPr>
      <t xml:space="preserve">0322LA015 </t>
    </r>
    <r>
      <rPr>
        <sz val="10"/>
        <color theme="1"/>
        <rFont val="Calibri"/>
        <family val="2"/>
        <scheme val="minor"/>
      </rPr>
      <t>-  THE YWC43R-20 WAS DOUBLING OUT THEIR TRAIN TO 315 DOWN 112 WHEN THE SWITCHMAN ON THE HEADEND OF LOCOMOTIVE COULD NOT STOP THE MOVEMENT AND PUT THE TRAIN INTO EMERGENCY. TRAIN CONTINUED MOVING DOWN 112, RESULTING IN A DERAILMENT AT THE DERAIL FOR THE BNSF INTERLOCKER AND UP MAINTAINED TRACK.UPON INVESTIGATION, IT WAS FOUND THAT 11 CARS AND 3 LOCOMOTIVES DERAILED.</t>
    </r>
  </si>
  <si>
    <r>
      <rPr>
        <b/>
        <sz val="10"/>
        <color theme="1"/>
        <rFont val="Calibri"/>
        <family val="2"/>
        <scheme val="minor"/>
      </rPr>
      <t>0422NC039</t>
    </r>
    <r>
      <rPr>
        <sz val="10"/>
        <color theme="1"/>
        <rFont val="Calibri"/>
        <family val="2"/>
        <scheme val="minor"/>
      </rPr>
      <t xml:space="preserve"> - YOA53-27, WITH A HANDLE OF 12 CARS, WAS SHOVING INTO TRACK 135, WHEN THE REAR CAR, ARMN111485 DERAILED. THE SWITCHMAN RODE THE SHOVE FROM THE BOWL TRACKS TO THE WEST END OF TRACKS, GOT OFF THE REAR CAR AND LINED TRACK 135 FOR THE MOVE AND POSITIONED HIMSELF TO PROTECT THE SHOVE. USING TRIANGLE OF VISUAL PROTECTION (TRIANGULATE), SWITCHMAN INSTRUCTED THE ENGINEER TO SHOVE 12 CARS, AS HE WAS ABLE TO SEE AT LEAST 25 CAR LENGTH. A</t>
    </r>
  </si>
  <si>
    <r>
      <rPr>
        <b/>
        <sz val="10"/>
        <color theme="1"/>
        <rFont val="Calibri"/>
        <family val="2"/>
        <scheme val="minor"/>
      </rPr>
      <t>0522NC037</t>
    </r>
    <r>
      <rPr>
        <sz val="10"/>
        <color theme="1"/>
        <rFont val="Calibri"/>
        <family val="2"/>
        <scheme val="minor"/>
      </rPr>
      <t xml:space="preserve"> - THE LRS51-24 WAS AT SIMPLOT TO SPOT THE FRONT DOOR SPOT. THE CONDUCTOR DROPPED OFF THE TRAIN AT THEGATE TO THE FACILITY AND THE BRAKEMAN DROPPED OFF AT THE DERAIL TO LINE IT FOR THE NO DERAILING POSITION AND THEN LINE THE CUT INTO THE INDUSTRY. THE BRAKEMAN UNLOCKED THE FLOP OVER DERAIL AND FORGOT TO REMOVE THE DERAIL THEN WALKED UP TO THE MAIN LINE SWITCH TO LINE THE CUT INTO THE INDUSTRY. THE BRAKEMAN STOPPED THE CUT REMOVED THE EOT THEN TOLD THE CONDUCTOR THE THE SWITCH WAS LINED THE DERAILWAS DOWN AND THEY WERE READY FOR THE MOVE. AT THAT POINT THE CREW SHOVED BACK OVER THE DERAIL THAT WAS NOT LINED AND DERAILED TWO CARS.</t>
    </r>
  </si>
  <si>
    <r>
      <rPr>
        <b/>
        <sz val="10"/>
        <color theme="1"/>
        <rFont val="Calibri"/>
        <family val="2"/>
        <scheme val="minor"/>
      </rPr>
      <t>2020062301</t>
    </r>
    <r>
      <rPr>
        <sz val="10"/>
        <color theme="1"/>
        <rFont val="Calibri"/>
        <family val="2"/>
        <scheme val="minor"/>
      </rPr>
      <t xml:space="preserve"> - CREW MADE COUPLING LIGHT POWER TO LOADING TRACK 2 AT EAST END. DOWNLOAD INDICATES PROPER SAFETY STOP WITH COUPLING AT 1 MPH. AFTER SHOVING CUT WEST ABOUT 196 FEET TO MAKE COUPLING (1.8 MPH) AT THE CENTER BREAK, CREW PULLED EAST 815 FEET BEFORE STOPPING FROM AN EMERGENCY APPLICATION OF THE AIR BRAKES. MARKS IN PAVEMENT INDICATE EAST WHEEL OF #3 AXLE HAD BEEN DERAILED TO THE NORTH FROM THE VERYPOINT WHEN CREW FIRST COUPLED TO TRACK. WHEN PULLING EAST, THE DERAILED WHEEL BEGAN MOVING FURTHER TO THE NORTH AWAY FROM RAIL, AND AFTER ABOUT 60 FEET FORCED THE WEST WHEEL OF TRUCK TO JUMP OVER THE RAIL AND DERAIL TO THE NORTH AS WELL. UPON LEAVING THE ASPHALT AND APPROACHING THE THREE SWITCH,THE DERAILED TRUCK IMPACTED THE SOUTH RAIL ON LOADING YARD 3, KNOCKING IT SEVERELY OUT OF LINE AND EVENTUALLY RE-RAILED THE NORTH WHEELS AT THE FROG OF THE THREE SWITCH. </t>
    </r>
  </si>
  <si>
    <r>
      <rPr>
        <b/>
        <sz val="10"/>
        <color theme="1"/>
        <rFont val="Calibri"/>
        <family val="2"/>
        <scheme val="minor"/>
      </rPr>
      <t>0720LA027</t>
    </r>
    <r>
      <rPr>
        <sz val="10"/>
        <color theme="1"/>
        <rFont val="Calibri"/>
        <family val="2"/>
        <scheme val="minor"/>
      </rPr>
      <t xml:space="preserve"> - YWC21R-23 WAS SHOVING EASTWARD TOWARDS TRACK 44 WHEN THE APPROACH RETARDER SYSTEM PLACED THE HUMP INTO EMERGENCY MODE, STOPPING THE CUT. THE INSIDE WHEELS OF THE BNSF561644 WERE OUTSIDE OF THE TRACKCIRCUIT FOR THE 41-76 SWITCH WHEN IT STOPPED. THE TRACK CIRCUIT IS 47 FT AND THE DISTANCE BETWEEN THE TWO INSIDE AXLES IS 54 FT. DUE TO THE WHEELS BEING OUTSIDE OF THE TRACK CIRCUIT, THE SYSTEM DID NOT RECOGNIZE A CAR WAS IN THE CIRCUIT, AND THINKING THERE WAS A STALL ON THE SWITCH AHEAD, THE HPC SYSTEM LINED THE 41-76 SWITCH UNDERNEATH THE BNSF561644. WHEN THE YARDMASTER TOOK THE SYSTEM OUT OFEMERGENCY, AND TRIED TO ESTABLISH A TRIM ROUTE, THE HMI CREST DISPLAY GAVE A MESSAGE THAT READ "TRIM TO 44 ACCEPTED." HOWEVER, THE SWITCH UNDERNEATH THE CAR WAS LINED AGAINST THE MOVE WITH THE EASTEND OF THE CAR HEADED TOWARDS GROUP 6 AND THE SWITCH LINED UNDERNEATH FOR THE REAR TRUCK TO HEAD DOWN THE LEAD TOWARDS GROUP 7.</t>
    </r>
  </si>
  <si>
    <r>
      <rPr>
        <b/>
        <sz val="10"/>
        <color theme="1"/>
        <rFont val="Calibri"/>
        <family val="2"/>
        <scheme val="minor"/>
      </rPr>
      <t xml:space="preserve">SJV509220D </t>
    </r>
    <r>
      <rPr>
        <sz val="10"/>
        <color theme="1"/>
        <rFont val="Calibri"/>
        <family val="2"/>
        <scheme val="minor"/>
      </rPr>
      <t>- JOB 717X WAS PULLING SOUTHBOUND OUT OF AUXILIARY TRACK. AS THE CONDUCTOR WAS PROVIDING THE ENGINEERWITH CAR COUNTS TO CLEAR THE SOUTH SWITCH OF THE AUXILIARY TRACK. THE ENGINEER ADVISED THE CONDUCTOR HE WAS GOING TO HAVE TO STOP TO OBTAIN AUTHORITY TO CROSS THE BNSF MAINLINE AT SUNMAID DIAMOND. ASTHE TRAIN HANDLING FORTY-ONE (41) TOTAL CARS WAS COMING TO A STOP THE CONDUCTOR WITNESSED THREE (3)CARS POSITIONED AS THE 35TH-37TH IN THE TRAIN DERAIL ON THEIR SIDE DUE TO STIFF TRUCKS AND WORN FLANGE ON THE INITIAL DERAILED CAR. A TOTAL NUMBER OF DERAILED CARS IS FOUR (4) WITH THREE (3) ON THEIRSIDE AND ONE (1) UPRIGHT.</t>
    </r>
  </si>
  <si>
    <r>
      <rPr>
        <b/>
        <sz val="10"/>
        <color rgb="FF000000"/>
        <rFont val="Calibri"/>
        <family val="2"/>
        <scheme val="minor"/>
      </rPr>
      <t>CA0122110</t>
    </r>
    <r>
      <rPr>
        <sz val="10"/>
        <color rgb="FF000000"/>
        <rFont val="Calibri"/>
        <family val="2"/>
        <scheme val="minor"/>
      </rPr>
      <t xml:space="preserve"> - BNSF TRAIN 4QMJKJJ-12, LEAD LOCOMOTIVE BNSF5264, WAS TRAVELING NORTH AT MILE POST 357.8 WHEN THEY DERAILED 7 CARS. THE CREW REPORTED THAT THEY HAD AN UNDESIRED RELEASE OF AIR AND TRAIN SPEED INCREASED TO 26 MPH, RESULTING IN THE CREW APPLYING EMERGENCY AIR BRAKES. TRAIN HAD AIR ISSUES TWICE ON MOJAVE SUB, THEN WHILE CRESTING GRADE EXPERIENCED AN UNINTENTIONAL RELEASE AT TEHACHAPI, THEN ENGINEERULTIMATELY PLACED TRAIN IN EMERGENCY DUE TO SPEED INCREASE.  
</t>
    </r>
  </si>
  <si>
    <r>
      <rPr>
        <b/>
        <sz val="10"/>
        <color rgb="FF000000"/>
        <rFont val="Calibri"/>
        <family val="2"/>
        <scheme val="minor"/>
      </rPr>
      <t>0122LA038</t>
    </r>
    <r>
      <rPr>
        <sz val="10"/>
        <color rgb="FF000000"/>
        <rFont val="Calibri"/>
        <family val="2"/>
        <scheme val="minor"/>
      </rPr>
      <t xml:space="preserve"> - WHILE HUMPING CARS ON TRACK 99, THE CNW340377 ROLLED OVER A BROKEN BRAKE HEAD BEAM LAYING IN THE TRACK, DERAILING THE CNW340377 AND MP641945.  
</t>
    </r>
  </si>
  <si>
    <r>
      <rPr>
        <b/>
        <sz val="10"/>
        <color theme="1"/>
        <rFont val="Calibri"/>
        <family val="2"/>
        <scheme val="minor"/>
      </rPr>
      <t>CA0422111</t>
    </r>
    <r>
      <rPr>
        <sz val="10"/>
        <color theme="1"/>
        <rFont val="Calibri"/>
        <family val="2"/>
        <scheme val="minor"/>
      </rPr>
      <t xml:space="preserve"> - H-STOBAR1-22 DERAILED TWO LOCOMOTIVES WHILE OPERATING LIGHT POWER IN YARD TRACK 403. AFTER SHOVING THROUGH AND IMPROPER LINED SWITCH , SUBSEQUENTLY DERAILED UPON CHANGING DIRECTIONS. THE CAUSE OS FAILURE TO CONTROL SHOVE MOVE IN TURN RUNNING THROUGH AN IMPROPERLY LINED SWITCH.  NO HAZARDOUS MATERIALS WERE RELEASED.</t>
    </r>
  </si>
  <si>
    <r>
      <rPr>
        <b/>
        <sz val="10"/>
        <color theme="1"/>
        <rFont val="Calibri"/>
        <family val="2"/>
        <scheme val="minor"/>
      </rPr>
      <t>0822LA005</t>
    </r>
    <r>
      <rPr>
        <sz val="10"/>
        <color theme="1"/>
        <rFont val="Calibri"/>
        <family val="2"/>
        <scheme val="minor"/>
      </rPr>
      <t xml:space="preserve"> - TRAIN LOH45-03, LEAD LOCOMOTIVE UP4203, DERAILED SEVEN RAILCARS IN THE THE UPRIGHT POSITION ON CSI INDUSTRY TRACK 740, LOCATED NEAR MILE POST 528.0 OF THE ALHAMBRA SUBDIVISION. </t>
    </r>
  </si>
  <si>
    <r>
      <rPr>
        <b/>
        <sz val="10"/>
        <color theme="1"/>
        <rFont val="Calibri"/>
        <family val="2"/>
        <scheme val="minor"/>
      </rPr>
      <t>CA0822109</t>
    </r>
    <r>
      <rPr>
        <sz val="10"/>
        <color theme="1"/>
        <rFont val="Calibri"/>
        <family val="2"/>
        <scheme val="minor"/>
      </rPr>
      <t xml:space="preserve"> - Z-MEMLAC8-18A WAS SHOVING INTO YARD WHEN 4 RAILCARS DERAILED DUE TO BROKEN RAIL-BASE. NO HAZMAT WASRELEASED</t>
    </r>
  </si>
  <si>
    <r>
      <rPr>
        <b/>
        <sz val="10"/>
        <color theme="1"/>
        <rFont val="Calibri"/>
        <family val="2"/>
        <scheme val="minor"/>
      </rPr>
      <t>0822LA034</t>
    </r>
    <r>
      <rPr>
        <sz val="10"/>
        <color theme="1"/>
        <rFont val="Calibri"/>
        <family val="2"/>
        <scheme val="minor"/>
      </rPr>
      <t xml:space="preserve"> - UP PASSENGER TRAIN PLVSL-23, TRAVELING WESTBOUND OFF MAINLINE 2 TO MAINLINE 1, WHEN THEY DERAILED 5CARS DUE TO FAULTY SWITCH.</t>
    </r>
  </si>
  <si>
    <r>
      <rPr>
        <b/>
        <sz val="10"/>
        <color theme="1"/>
        <rFont val="Calibri"/>
        <family val="2"/>
        <scheme val="minor"/>
      </rPr>
      <t xml:space="preserve">CA0822113 </t>
    </r>
    <r>
      <rPr>
        <sz val="10"/>
        <color theme="1"/>
        <rFont val="Calibri"/>
        <family val="2"/>
        <scheme val="minor"/>
      </rPr>
      <t xml:space="preserve">- Y-BAR301-2-26A WAS SWITCHING IN YARD WHEN 3 RAILCARS DERAILED DUE TO PASSED COUPLERS. NO HAZMAT RELEASED. </t>
    </r>
  </si>
  <si>
    <r>
      <rPr>
        <b/>
        <sz val="10"/>
        <color theme="1"/>
        <rFont val="Calibri"/>
        <family val="2"/>
        <scheme val="minor"/>
      </rPr>
      <t xml:space="preserve">CA0822116 </t>
    </r>
    <r>
      <rPr>
        <sz val="10"/>
        <color theme="1"/>
        <rFont val="Calibri"/>
        <family val="2"/>
        <scheme val="minor"/>
      </rPr>
      <t xml:space="preserve">- R-CAL201-1-29I DERAIL 2 RAILCARS WHILE SHOVING FROM TRACK 2122 TO 2121 DUE TO IMPROPER OPERATION OFTRAIN LINE AIR CONNECTIONS. NO HAZMAT WAS RELEASED. </t>
    </r>
  </si>
  <si>
    <r>
      <rPr>
        <b/>
        <sz val="10"/>
        <color theme="1"/>
        <rFont val="Calibri"/>
        <family val="2"/>
        <scheme val="minor"/>
      </rPr>
      <t>0922NC001</t>
    </r>
    <r>
      <rPr>
        <sz val="10"/>
        <color theme="1"/>
        <rFont val="Calibri"/>
        <family val="2"/>
        <scheme val="minor"/>
      </rPr>
      <t xml:space="preserve"> - YRV14R-2 WAS OPERATING THE UP1684/UP2008 REMOTE CONTROL LOCOMOTIVE SET EASTWARD, DOWN THE 116 LEAD,TO POSITION THE MOVEMENT TO TRAVERSE BACK INTO THE BOWL. THE T9 CROSSOVER SWITCH WAS NOT FULLY ACTIVATED AND LOCKED INTO TURNOUT POSITION PRIOR TO THE LOCOMOTIVE SET OCCUPYING THE CIRCUIT, CAUSING THE SWITCH TO STOP MOVEMENT, CREATING A GAP IN THE SWITCH POINTS. THE UP1684 LOCOMOTIVE DERAILED THE LEADING SET OF TRUCKS AS A RESULT, CAUSING EXTENSIVE TRACK DAMAGE.</t>
    </r>
  </si>
  <si>
    <r>
      <rPr>
        <b/>
        <sz val="10"/>
        <color theme="1"/>
        <rFont val="Calibri"/>
        <family val="2"/>
        <scheme val="minor"/>
      </rPr>
      <t>0922NC003</t>
    </r>
    <r>
      <rPr>
        <sz val="10"/>
        <color theme="1"/>
        <rFont val="Calibri"/>
        <family val="2"/>
        <scheme val="minor"/>
      </rPr>
      <t xml:space="preserve"> - THE LRS99-05 WAS PULLING INTO TRACK 211 WHEN THEY WERE TOLD TO STOP THEIR TRAIN BECAUSE THEY HAD WHEELS ON THE GROUND. THE INITIAL DERAILMENT OF THE CAR OCCURRED ON TRACK 112, NEAR INDUSTRIAL ROAD. A TOTAL OF TWO CARS DERAILED. THERE WERE NO INJURIESOR HAZMAT RELEASES.</t>
    </r>
  </si>
  <si>
    <r>
      <rPr>
        <b/>
        <sz val="10"/>
        <color theme="1"/>
        <rFont val="Calibri"/>
        <family val="2"/>
        <scheme val="minor"/>
      </rPr>
      <t>0922NC005</t>
    </r>
    <r>
      <rPr>
        <sz val="10"/>
        <color theme="1"/>
        <rFont val="Calibri"/>
        <family val="2"/>
        <scheme val="minor"/>
      </rPr>
      <t xml:space="preserve"> - MRVNP-05 WAS TRAVELING EAST ON MAIN TRACK 2, WHEN TRAIN TOOK UDE AT MP 159.19. TRAIN HAD BEEN IN TRACK 8 WITH NO AIR SET AND NO THROTTLE ADJUSTMENTS FOR APPROXIMATELY 6 MILES PRIOR TO UDE. DURING INSPECTION, CONDUCTOR FOUND DRAWBAR BETWEEN 12TH AND 13TH CARS HAD COME OUT AND DERAILED THE TTZX855423. DERAILED CAR LIFTED AND DERAILED INTO MAIN TRACK 1, SHIFTING THE TRACK. NO OTHER CARS DAMAGED OR DERAILED.</t>
    </r>
  </si>
  <si>
    <r>
      <rPr>
        <b/>
        <sz val="10"/>
        <color theme="1"/>
        <rFont val="Calibri"/>
        <family val="2"/>
        <scheme val="minor"/>
      </rPr>
      <t xml:space="preserve">CA07922107 </t>
    </r>
    <r>
      <rPr>
        <sz val="10"/>
        <color theme="1"/>
        <rFont val="Calibri"/>
        <family val="2"/>
        <scheme val="minor"/>
      </rPr>
      <t>- YARD JOB PULLED 36 CARS FROM THE BOWL YARD TO STORAGE TO SET H-BARSTO1-07A. WHILE PULLING IN, 3 RAILCARS DERAILED ON THE LEAD TRACK DUE TO OTHER RAIL AND JOINT BAR DEFECTS. NO HAZMAT RELEASED. DESCRIPTION: STAGGERED COMPROMISE JOINTS INSTALLED IN CURVE CONTRIBUTED TO POOR SUPPORT CONDITIONS THAT INDUCED ROLLED RAIL.</t>
    </r>
  </si>
  <si>
    <r>
      <rPr>
        <b/>
        <sz val="10"/>
        <color theme="1"/>
        <rFont val="Calibri"/>
        <family val="2"/>
        <scheme val="minor"/>
      </rPr>
      <t xml:space="preserve">CA0922105 </t>
    </r>
    <r>
      <rPr>
        <sz val="10"/>
        <color theme="1"/>
        <rFont val="Calibri"/>
        <family val="2"/>
        <scheme val="minor"/>
      </rPr>
      <t>- R-CAL003-1-06I DERAILED 1 RAILCAR DUE TO SHOVING MOVEMENT, MAN ON OR AT LEADING END OF MOVEMENT, FAILURE TO CONTROL. NO HAZARDOUS MATERIALS WERE RELEASED.</t>
    </r>
  </si>
  <si>
    <r>
      <rPr>
        <b/>
        <sz val="10"/>
        <color theme="1"/>
        <rFont val="Calibri"/>
        <family val="2"/>
        <scheme val="minor"/>
      </rPr>
      <t xml:space="preserve">0922NC008 - </t>
    </r>
    <r>
      <rPr>
        <sz val="10"/>
        <color theme="1"/>
        <rFont val="Calibri"/>
        <family val="2"/>
        <scheme val="minor"/>
      </rPr>
      <t xml:space="preserve">SJVR CREW ON THE LGJGJJ-08, REPORTED THAT THEY DERAILED AT MP 239.19 ON THE FRESNO SUB, SOUTH END OFTHE GOSHEN SIDING. 3 CARS DERAILED DURING A SET OF SWITCHING MOVEMENTS BY THE CREW. NO SPILLS, NO INJURIES REPORTED. DURING THE INVESTIGATION, IT WAS FOUND THAT THE 3/738 SWITCH WAS RAN THROUGH ON A NORTHBOUND MOVEMENT AND WHEN THE CREW CHANGED DIRECTIONS TO GO SOUTH, DERAILED THE 3 CARS. </t>
    </r>
  </si>
  <si>
    <r>
      <rPr>
        <b/>
        <sz val="10"/>
        <color theme="1"/>
        <rFont val="Calibri"/>
        <family val="2"/>
        <scheme val="minor"/>
      </rPr>
      <t xml:space="preserve">0922NC010 </t>
    </r>
    <r>
      <rPr>
        <sz val="10"/>
        <color theme="1"/>
        <rFont val="Calibri"/>
        <family val="2"/>
        <scheme val="minor"/>
      </rPr>
      <t xml:space="preserve">-  MNPFR-05, WAS IN THE PROCESS OF SHOVING THEIR TRAIN FROM MAIN TRACK 2 TO YARD TRACK 2 IN FRESNO YARDWHEN, THE 21ST CAR DERAILED WHILE GOING THROUGH THE CROSSOVER. AN ADDITIONAL 4 CARS, DERAILED UPRIGHT, FOR A TOTAL OF 5 CARS. INVESTIGATION FOUND THE ENGINEER HAD TOO MANY LOCOMOTIVES ONLINE AND CAUSED THE 21ST CAR TO POP OFF THE RAIL AND DERAILED IN THE CROSSOVER. </t>
    </r>
  </si>
  <si>
    <r>
      <rPr>
        <b/>
        <sz val="10"/>
        <color theme="1"/>
        <rFont val="Calibri"/>
        <family val="2"/>
        <scheme val="minor"/>
      </rPr>
      <t xml:space="preserve">0922NC011 </t>
    </r>
    <r>
      <rPr>
        <sz val="10"/>
        <color theme="1"/>
        <rFont val="Calibri"/>
        <family val="2"/>
        <scheme val="minor"/>
      </rPr>
      <t>-THE YST33R-10 WAS OPERATING IN SWITCHING OPERATIONS ON THE WEST END OF STOCKTON YARD. AFTER ALLOWINGANOTHER JOB TO OPERATE INSIDE THEIR ACTIVE RCL ZONE, THE CREW FAILED TO PROPERLY SWEEP THE ZONE ANDRAN THROUGH THE SWITCHES OF THE 2/3 LEAD CROSSOVER, THEN TRAVERSED BACK THOROUGH THEM, CAUSING 2 RAILCARS TO DERAIL.</t>
    </r>
  </si>
  <si>
    <r>
      <rPr>
        <b/>
        <sz val="10"/>
        <color theme="1"/>
        <rFont val="Calibri"/>
        <family val="2"/>
        <scheme val="minor"/>
      </rPr>
      <t>0922NC017</t>
    </r>
    <r>
      <rPr>
        <sz val="10"/>
        <color theme="1"/>
        <rFont val="Calibri"/>
        <family val="2"/>
        <scheme val="minor"/>
      </rPr>
      <t>- H RICBAR1-23A WAS SHOVING RAILCARS WHEN 4 RAILCARS DERAILED ON YARD TRACK DUE TO EXCESSIVE HORSEPOWER AND BUFFERING OR SLACK ACTION EXCESSIVE, TRAIN HANDLING. NO HAZMAT RELEASE.</t>
    </r>
  </si>
  <si>
    <r>
      <rPr>
        <b/>
        <sz val="10"/>
        <color theme="1"/>
        <rFont val="Calibri"/>
        <family val="2"/>
        <scheme val="minor"/>
      </rPr>
      <t xml:space="preserve">CA0922119 </t>
    </r>
    <r>
      <rPr>
        <sz val="10"/>
        <color theme="1"/>
        <rFont val="Calibri"/>
        <family val="2"/>
        <scheme val="minor"/>
      </rPr>
      <t>- R-CAL501-1-25I DERAILED 2 RAILCARS DUE TO SHOVING MOVEMENT, ABSENCE OF MAN ON OR AT LEADING END OF MOVEMENT. NO HAZARDOUS MATERIALS WERE RELEASED.</t>
    </r>
  </si>
  <si>
    <r>
      <rPr>
        <b/>
        <sz val="10"/>
        <color theme="1"/>
        <rFont val="Calibri"/>
        <family val="2"/>
        <scheme val="minor"/>
      </rPr>
      <t xml:space="preserve">CA1022106 </t>
    </r>
    <r>
      <rPr>
        <sz val="10"/>
        <color theme="1"/>
        <rFont val="Calibri"/>
        <family val="2"/>
        <scheme val="minor"/>
      </rPr>
      <t>- LCAL012107 ON MAIN TWO TRACK DERAILED 1 RAILCAR DUE TO MISSING RETAINER KEY.</t>
    </r>
  </si>
  <si>
    <r>
      <rPr>
        <b/>
        <sz val="10"/>
        <color theme="1"/>
        <rFont val="Calibri"/>
        <family val="2"/>
        <scheme val="minor"/>
      </rPr>
      <t xml:space="preserve">17320 </t>
    </r>
    <r>
      <rPr>
        <sz val="10"/>
        <color theme="1"/>
        <rFont val="Calibri"/>
        <family val="2"/>
        <scheme val="minor"/>
      </rPr>
      <t xml:space="preserve">- IT WAS REPORTED THAT SOUTH FACING E/33 WITH SOUTH FACING E/38 DERAILED IN THE LOS ANGELES 8TH STREETYARD ON ROUND HOUSE TRACK 4 AT MP142.9 WHEN E/33 ROLLED OVER A FIXED DERAIL, CAUSING THE #1 AXEL FROM THE FIRST TRUCK TO GO ON THE GROUND. </t>
    </r>
  </si>
  <si>
    <r>
      <rPr>
        <b/>
        <sz val="10"/>
        <color theme="1"/>
        <rFont val="Calibri"/>
        <family val="2"/>
        <scheme val="minor"/>
      </rPr>
      <t xml:space="preserve">CA1022111 </t>
    </r>
    <r>
      <rPr>
        <sz val="10"/>
        <color theme="1"/>
        <rFont val="Calibri"/>
        <family val="2"/>
        <scheme val="minor"/>
      </rPr>
      <t>- Y-WAT3041-17A DERAILED 2 RAILCARS ON YARD TRACK DUE KICKING THEM OFF THE END OF A STUB TRACK. NO HAZMAT RELEASED.</t>
    </r>
  </si>
  <si>
    <r>
      <rPr>
        <b/>
        <sz val="10"/>
        <color theme="1"/>
        <rFont val="Calibri"/>
        <family val="2"/>
        <scheme val="minor"/>
      </rPr>
      <t xml:space="preserve">CA1022116 </t>
    </r>
    <r>
      <rPr>
        <sz val="10"/>
        <color theme="1"/>
        <rFont val="Calibri"/>
        <family val="2"/>
        <scheme val="minor"/>
      </rPr>
      <t>- Y BAR1042 25A SHOVING ON YARD TRACK DERAILED 6 RAILCARS DUE TO BYPASSED COUPLERS DONE WHILE HUMPING.</t>
    </r>
  </si>
  <si>
    <r>
      <rPr>
        <b/>
        <sz val="10"/>
        <color theme="1"/>
        <rFont val="Calibri"/>
        <family val="2"/>
        <scheme val="minor"/>
      </rPr>
      <t xml:space="preserve">1122LA006 </t>
    </r>
    <r>
      <rPr>
        <sz val="10"/>
        <color theme="1"/>
        <rFont val="Calibri"/>
        <family val="2"/>
        <scheme val="minor"/>
      </rPr>
      <t>- THE YWC28R-05 WAS TRIMMING THE MWCOG THROUGH THE LADDER INTO TRACK 313. THE TRAIN CREW WAS SHOVING INTO LAST TRACK TO PICK UP REAR END OF TRAIN IN TRACK 53. WHEN SHOVING TO TRACK 53, CAR AIPX6675 DERAILED DUE TO A KNUCKLE PIN BEING WEDGED IN GUARD RAIL AND DAMAGED CAR TTGX996016, BUT NOT DERAILED.</t>
    </r>
  </si>
  <si>
    <r>
      <rPr>
        <b/>
        <sz val="10"/>
        <color theme="1"/>
        <rFont val="Calibri"/>
        <family val="2"/>
        <scheme val="minor"/>
      </rPr>
      <t xml:space="preserve">1122NC016 </t>
    </r>
    <r>
      <rPr>
        <sz val="10"/>
        <color theme="1"/>
        <rFont val="Calibri"/>
        <family val="2"/>
        <scheme val="minor"/>
      </rPr>
      <t>-BNSF TRAIN 2YSGSGJ-12, PULLING INTO RD2 D5 AT ROUGHLY 5MPH, DERAILED DUE TO PART OF TRACK PUNCTURINGTHE FUEL TANK ON THE SECOND LOCOMOTIVE, CAUSING ALL FUEL TO LEAK ONTO GROUND/TRACK. THE FIRST 3 CARS DERAILED AND TIPPED OVER ON THEIR SIDE, FOULINGRD1. THE 4TH CAR DERAILED AS WELL.</t>
    </r>
  </si>
  <si>
    <r>
      <rPr>
        <b/>
        <sz val="10"/>
        <color theme="1"/>
        <rFont val="Calibri"/>
        <family val="2"/>
        <scheme val="minor"/>
      </rPr>
      <t xml:space="preserve">1122NC021 </t>
    </r>
    <r>
      <rPr>
        <sz val="10"/>
        <color theme="1"/>
        <rFont val="Calibri"/>
        <family val="2"/>
        <scheme val="minor"/>
      </rPr>
      <t xml:space="preserve">- TRAIN MRVEUB-14 GOING NORTH EXPERIENCED A STRINGLINE DERAILMENT OF 9 EMPTY LUMBER CARS ON A 10-13 DEGREE CURVE IN ASCENDING 2% GRADE TERRITORY. TRAIN TOOK PTC PENALTY AT MP 324.7 DUE TO EXCESSIVE WHEEL SLIPPAGE ON ALL THREE LOCOMOTIVES THAT PUSHED SPEED UP ON PTC IETMS TO 25.3 MPH WHEN ACTUAL TRAIN SPEED WAS 9 MPH IN T8. CREW RECEIVED TICKET TO CUTOUT PTC SO AS NOT TO GET ANOTHER ENFORCEMENT AS THEY ASCENDED 2% GRADE. TRAIN SPEED REACHED 9 MPH IN T3 AND T6 FOR NEXT 3- 4 MILES WITH EXCESSIVE WHEEL SLIP CONTINUING TO OCCUR. </t>
    </r>
  </si>
  <si>
    <r>
      <rPr>
        <b/>
        <sz val="10"/>
        <color theme="1"/>
        <rFont val="Calibri"/>
        <family val="2"/>
        <scheme val="minor"/>
      </rPr>
      <t xml:space="preserve">1122NC026 </t>
    </r>
    <r>
      <rPr>
        <sz val="10"/>
        <color theme="1"/>
        <rFont val="Calibri"/>
        <family val="2"/>
        <scheme val="minor"/>
      </rPr>
      <t>- YFR76-16 WAS PULLING 20 CARS ON INDUSTRIAL LEAD. AFTER TRAVERSING CROSSING, CREW FELT ABNORMAL TUGGING FROM REAR OF TRAIN. ENGINEER CAME OFF THROTTLE AND TRAIN STOPPED ON ITS OWN. CREW DETERMINED THERE WERE TWO CARS DERAILED. BOTH LEAD TRUCKS OF THETRAILING TWO CARS. INVESTIGATION DETERMINED THAT THE CAUSE WAS BROKEN RAIL, WHERE THE BALL OF THE RAIL HAD BECOME DETACHED FROM THE WEB OF THE RAIL</t>
    </r>
  </si>
  <si>
    <r>
      <rPr>
        <b/>
        <sz val="10"/>
        <color theme="1"/>
        <rFont val="Calibri"/>
        <family val="2"/>
        <scheme val="minor"/>
      </rPr>
      <t xml:space="preserve">CA1122110 </t>
    </r>
    <r>
      <rPr>
        <sz val="10"/>
        <color theme="1"/>
        <rFont val="Calibri"/>
        <family val="2"/>
        <scheme val="minor"/>
      </rPr>
      <t>- U SBDSBD1 17B REPORTED DERAILING 3 RAILCARS ON THE 3M LEAD SPUR (TRACK 4307) OFF PORPHYRY YARD DUE TO A BUILD UP OF ROCK ON THE TRACK. NO HAZMAT RELEASED.</t>
    </r>
  </si>
  <si>
    <r>
      <rPr>
        <b/>
        <sz val="10"/>
        <color theme="1"/>
        <rFont val="Calibri"/>
        <family val="2"/>
        <scheme val="minor"/>
      </rPr>
      <t xml:space="preserve">CA1122113 </t>
    </r>
    <r>
      <rPr>
        <sz val="10"/>
        <color theme="1"/>
        <rFont val="Calibri"/>
        <family val="2"/>
        <scheme val="minor"/>
      </rPr>
      <t>- Y BAR 204 DERAILED 5 RAILCARS WHILE PULLING OUT FROM BOWL TRACK 1422 DUE TO BROKEN RAIL. NO HAZMATRELEASED.</t>
    </r>
  </si>
  <si>
    <r>
      <rPr>
        <b/>
        <sz val="10"/>
        <color theme="1"/>
        <rFont val="Calibri"/>
        <family val="2"/>
        <scheme val="minor"/>
      </rPr>
      <t xml:space="preserve">CA1122115  </t>
    </r>
    <r>
      <rPr>
        <sz val="10"/>
        <color theme="1"/>
        <rFont val="Calibri"/>
        <family val="2"/>
        <scheme val="minor"/>
      </rPr>
      <t>- Y BAR3012 22A DERAILED 1 RAILCAR DURING HUMP OPERATIONS DUE TO RETARDER FAILURE.</t>
    </r>
  </si>
  <si>
    <r>
      <rPr>
        <b/>
        <sz val="10"/>
        <color theme="1"/>
        <rFont val="Calibri"/>
        <family val="2"/>
        <scheme val="minor"/>
      </rPr>
      <t xml:space="preserve">1122LA032 </t>
    </r>
    <r>
      <rPr>
        <sz val="10"/>
        <color theme="1"/>
        <rFont val="Calibri"/>
        <family val="2"/>
        <scheme val="minor"/>
      </rPr>
      <t>- MWCLB-25 WAS SHOVING CARS INTO BOWL TRACK 23 FROM CP19. THEY MADE THE HOOK INTO THE TRACK AND WERE PULLING FORWARD BACK INTO CP19 AND 2 RAILCARS DERAILED DUE TO SWITCH 801 LINED AGAINST THEM.</t>
    </r>
  </si>
  <si>
    <r>
      <rPr>
        <b/>
        <sz val="10"/>
        <color theme="1"/>
        <rFont val="Calibri"/>
        <family val="2"/>
        <scheme val="minor"/>
      </rPr>
      <t xml:space="preserve">OP1221128 </t>
    </r>
    <r>
      <rPr>
        <sz val="10"/>
        <color theme="1"/>
        <rFont val="Calibri"/>
        <family val="2"/>
        <scheme val="minor"/>
      </rPr>
      <t xml:space="preserve">-  THE CREW DID NOT REALIZE THAT THE INOPERATIVE EQUIPMENT WAS STILL YARD SWITCH LINED TOWARDS TRACK 8/9. WHEN MOVEMENT STARTED NORTH, SWITCH ENGINE 503 WENT TOWARDS S&amp;I 1 AND CAB CAR 4016 WENT BACK TOWARDS THE ORIGINAL TRACK. IN THE PROCESS OF MOVING TOWARDS TWO DIFFERENT TRACKS, JPBX503 AND CAB CAR 4016 DERAILED. </t>
    </r>
  </si>
  <si>
    <r>
      <rPr>
        <b/>
        <sz val="10"/>
        <color theme="1"/>
        <rFont val="Calibri"/>
        <family val="2"/>
        <scheme val="minor"/>
      </rPr>
      <t xml:space="preserve">1222NC002 </t>
    </r>
    <r>
      <rPr>
        <sz val="10"/>
        <color theme="1"/>
        <rFont val="Calibri"/>
        <family val="2"/>
        <scheme val="minor"/>
      </rPr>
      <t>- LRS44-02 WAS OPERATING EASTBOUND ON TIDEWATER INDUSTRIAL LEAD WITH SINGLE LOCOMOTIVE RUNNING LONG HOOD FORWARD AND THEY FAILED TO IDENTIFY POSITION OF SWITCH 145, WHICH WAS LINED AGAINST THEIR MOVEMENT. AFTER RUNNING THROUGH THE SWITCH, THE CREW BEGAN SHOVING MOVEMENT TOWARDS TRACKS 899, TRAVERSED RUN THROUGH SWITCH, CAUSING 3 CARS TO DERAIL.</t>
    </r>
  </si>
  <si>
    <r>
      <rPr>
        <b/>
        <sz val="10"/>
        <color theme="1"/>
        <rFont val="Calibri"/>
        <family val="2"/>
        <scheme val="minor"/>
      </rPr>
      <t xml:space="preserve">CA1222105 </t>
    </r>
    <r>
      <rPr>
        <sz val="10"/>
        <color theme="1"/>
        <rFont val="Calibri"/>
        <family val="2"/>
        <scheme val="minor"/>
      </rPr>
      <t>- RCAL002206 TRAIN PULLING ON YARD TYPE TRACK, DERAILED 6 RAILCARS DUE TO BROKEN RAIL. NO HAZMAT RELEASE.</t>
    </r>
  </si>
  <si>
    <r>
      <rPr>
        <b/>
        <sz val="10"/>
        <color theme="1"/>
        <rFont val="Calibri"/>
        <family val="2"/>
        <scheme val="minor"/>
      </rPr>
      <t xml:space="preserve">CA0822116 </t>
    </r>
    <r>
      <rPr>
        <sz val="10"/>
        <color theme="1"/>
        <rFont val="Calibri"/>
        <family val="2"/>
        <scheme val="minor"/>
      </rPr>
      <t xml:space="preserve">- THE TRAIN WAS TRAVLINGWHEN THE CREW FELT A HARD IN TRAIN FORCE THAT STARTED TO SLOW THE TRAIN. WHEN THE CREW LOOKED BACK AT THE TRAIN AND SAW RAIL CARS ON THE GROUND, THEY PUT THE TRAIN INTO EMERGENY. THE TOTAL DERAILMENT LENGTH WAS APPROXIMATELY 400' AND THE CAUSE WAS DUE TO A BROKEN RAIL UNDER THE TRAIN AS IT ROLLED OVER THE SPOT. </t>
    </r>
  </si>
  <si>
    <r>
      <rPr>
        <b/>
        <sz val="10"/>
        <color theme="1"/>
        <rFont val="Calibri"/>
        <family val="2"/>
        <scheme val="minor"/>
      </rPr>
      <t xml:space="preserve">CA1222109 </t>
    </r>
    <r>
      <rPr>
        <sz val="10"/>
        <color theme="1"/>
        <rFont val="Calibri"/>
        <family val="2"/>
        <scheme val="minor"/>
      </rPr>
      <t xml:space="preserve">- CREW PULLING OUT OF INDUSTRY TRACK DERAILED 3 RAILCARS DUE TO SWITCH GAPPED. CAUSE IS SWITCH OUT OFADJUSTMENT INDUSTRY. </t>
    </r>
  </si>
  <si>
    <r>
      <rPr>
        <b/>
        <sz val="10"/>
        <color theme="1"/>
        <rFont val="Calibri"/>
        <family val="2"/>
        <scheme val="minor"/>
      </rPr>
      <t xml:space="preserve">1222NC028 </t>
    </r>
    <r>
      <rPr>
        <sz val="10"/>
        <color theme="1"/>
        <rFont val="Calibri"/>
        <family val="2"/>
        <scheme val="minor"/>
      </rPr>
      <t>- YST65-17 WAS DEPARTING TRACK 37, PULLING NORTH, WHEN REAR 2 CARS DERAILED DUE TO WIDE GAUGE THROUGHOUT THE YARD CROSSING LOCATION</t>
    </r>
  </si>
  <si>
    <r>
      <rPr>
        <b/>
        <sz val="10"/>
        <color theme="1"/>
        <rFont val="Calibri"/>
        <family val="2"/>
        <scheme val="minor"/>
      </rPr>
      <t xml:space="preserve">CA1222112 </t>
    </r>
    <r>
      <rPr>
        <sz val="10"/>
        <color theme="1"/>
        <rFont val="Calibri"/>
        <family val="2"/>
        <scheme val="minor"/>
      </rPr>
      <t>- CREW SHOVING YARD TRACK WHEN THE CONDUCTOR LINED THE WRONG SWITCH AND THEN WALKED WITH HIS BACK TOTHE MOVEMENT WHEN THE RAILCARS WENT DOWN THE WRONG TRACK AND COLLIDED WITH STANDING LOCOMOTIVES. 2 RAILCARS DERAILED.</t>
    </r>
  </si>
  <si>
    <r>
      <rPr>
        <b/>
        <sz val="10"/>
        <color theme="1"/>
        <rFont val="Calibri"/>
        <family val="2"/>
        <scheme val="minor"/>
      </rPr>
      <t xml:space="preserve">1222LA028 </t>
    </r>
    <r>
      <rPr>
        <sz val="10"/>
        <color theme="1"/>
        <rFont val="Calibri"/>
        <family val="2"/>
        <scheme val="minor"/>
      </rPr>
      <t xml:space="preserve">- UPRR TRAIN OUTS1-18, LEAD LOCOMOTIVE UP7041, HEADING WEST ON MAIN TRACK ONE COMING THROUGH FROST, WHEN THEY DERAILED DUE TO A WHEEL BEARING JOURNAL BURNT OFF OF THE ROGX1259. BNSF DISPATCHER SAID TO KEEP GOING AND THAT THEY WERE HAVING ISSUES WITH THAT DETECTOR. </t>
    </r>
  </si>
  <si>
    <r>
      <rPr>
        <b/>
        <sz val="10"/>
        <color theme="1"/>
        <rFont val="Calibri"/>
        <family val="2"/>
        <scheme val="minor"/>
      </rPr>
      <t>SJV147122D</t>
    </r>
    <r>
      <rPr>
        <sz val="10"/>
        <color theme="1"/>
        <rFont val="Calibri"/>
        <family val="2"/>
        <scheme val="minor"/>
      </rPr>
      <t xml:space="preserve"> - A TRAIN CREW WHILE SHOVING A TRAIN IN AN AUXILIARY TRACK DERAILED TWO CARS ON THE HIGH SIDE OF THE CURVE. THE INVESTIGATION REVEALED THE LATERAL FORCES CAUSED THE LEADING CAR LEADING WHEELS TO DERAILOUTSIDE ON THE HIGH SIDE OF THE CURVE WITH THE CONTRIBUTING FACTORS BEING THE RAIL NOT BEING GREASEDAND WORN.</t>
    </r>
  </si>
  <si>
    <r>
      <rPr>
        <b/>
        <sz val="10"/>
        <color theme="1"/>
        <rFont val="Calibri"/>
        <family val="2"/>
        <scheme val="minor"/>
      </rPr>
      <t xml:space="preserve">0821NC041 </t>
    </r>
    <r>
      <rPr>
        <sz val="10"/>
        <color theme="1"/>
        <rFont val="Calibri"/>
        <family val="2"/>
        <scheme val="minor"/>
      </rPr>
      <t xml:space="preserve">- MDPRVB-26 TRAIN BUILD, 3X0 WITH 33 LOADS ON THE HEAD, 16 LOADS ON THE REAR, WITH 43 OF THE 50+ CARS BETWEEN LOAD BLOCKS BEING EMPTY. 75 TOTAL CUSHIONED DRAWBARS, 33 OF WHICH WERE EMPTY AUTOS, TRAIN WAS BUILT WITHIN THE CURRENT GUIDELINES OF OUR TAIN HANDLING REQUIREMENTS. THE TRAIN WAS FORCED TO SLOW DOWN TO A POINT WHERE IT WAS NECESSARY FOR THE ENGINEER TO RELEASE THE AUTOMATIC BRAKES.  AT SOME POINT AFTER THE RELEASE, DUE TO BUFF/LATERAL FORCES THE REAR AXLE OF THE TTGX157390 LIFTED OFF THE RAIL AND CAME DOWN OUTSIDE THE GAUGE OF THE RAIL.  THIS IN TURN CAUSED THE TRAIN TO GO INTO EMERGENCY. THE EMERGENCY NEAR THE REAR OF THE TRAIN CAUSED THAT SECTION TO SLOW DOWN FIRST AND AS THE WEIGHT TOWARDS THE HEAD END OF THE TRAIN CONTINUED WITH MORE MOMENTUM THE REST OF THE CARS INVOLVED IN THE INCIDENT WERE STRINGLINED TO THE INSIDE OF THE 2 CURVES INVOLVED DERAILMENT. </t>
    </r>
  </si>
  <si>
    <r>
      <rPr>
        <b/>
        <sz val="10"/>
        <color rgb="FF000000"/>
        <rFont val="Calibri"/>
        <family val="2"/>
        <scheme val="minor"/>
      </rPr>
      <t>CA0122107</t>
    </r>
    <r>
      <rPr>
        <sz val="10"/>
        <color rgb="FF000000"/>
        <rFont val="Calibri"/>
        <family val="2"/>
        <scheme val="minor"/>
      </rPr>
      <t xml:space="preserve"> - R-CAL3011-11 DERAILED 2 LOCOMOTIVES WHILE SHOVING INDUSTRY TRACK 1353 DUE TO TRACK WIDE GAGE DEFECTIVE OR MISSING CROSSIES.  NO HAZARDOUS MATERIALS WERE RELEASED. 
</t>
    </r>
  </si>
  <si>
    <r>
      <rPr>
        <b/>
        <sz val="10"/>
        <color theme="1"/>
        <rFont val="Calibri"/>
        <family val="2"/>
        <scheme val="minor"/>
      </rPr>
      <t xml:space="preserve">20220122A </t>
    </r>
    <r>
      <rPr>
        <sz val="10"/>
        <color theme="1"/>
        <rFont val="Calibri"/>
        <family val="2"/>
        <scheme val="minor"/>
      </rPr>
      <t xml:space="preserve">-  AT 1700 CALTRAIN DH 248 WENT OVER A DERAIL ON THE SOUTH END OF TRACK 9 IN THE CEM OF YARD. THE CONDUCTOR WAS CONTROLLING THE SHOVE FROM THE CAB CAR DOOR VIA RADIO WITH 5 CARS AND LOCOMOTIVE JPBX 918. THE ENGINEER WAS OPERATING THE LOCOMOTIVE FROM THE SOUTH END OF THE TRAIN, WHILE RECEIVING HIS CAR COUNT INSTRUCTIONS. </t>
    </r>
  </si>
  <si>
    <r>
      <rPr>
        <b/>
        <sz val="10"/>
        <color theme="1"/>
        <rFont val="Calibri"/>
        <family val="2"/>
        <scheme val="minor"/>
      </rPr>
      <t xml:space="preserve">0122NC064 </t>
    </r>
    <r>
      <rPr>
        <sz val="10"/>
        <color theme="1"/>
        <rFont val="Calibri"/>
        <family val="2"/>
        <scheme val="minor"/>
      </rPr>
      <t>- THE YST11R-22 FAILED TO ENSURE THEIR INTENDED ROUTE WAS LINED. THEY WERE IN THE PROCESS OF SETTINGA BAD ORDER CAR OUT TO THE STOCKTON RIP, WHEN THEY FAILED TO LINE THE 4 LEAD SWITCH, RUNNING THROUGH THE SWITCH, AFTER RUNNING THROUGH THE 4 LEAD SWITCH, THE CREW MADE A REVERSE MOVEMENT, DERAILING 4 CARS</t>
    </r>
  </si>
  <si>
    <t>150-160</t>
  </si>
  <si>
    <t>249.0-253.0</t>
  </si>
  <si>
    <r>
      <rPr>
        <b/>
        <sz val="10"/>
        <color theme="1"/>
        <rFont val="Calibri"/>
        <family val="2"/>
        <scheme val="minor"/>
      </rPr>
      <t>SJV064222R</t>
    </r>
    <r>
      <rPr>
        <sz val="10"/>
        <color theme="1"/>
        <rFont val="Calibri"/>
        <family val="2"/>
        <scheme val="minor"/>
      </rPr>
      <t xml:space="preserve"> - A TRAIN CREW WAS PULLING FROM UNION PACIFIC MAIN TRACK ONTO A WYE. WHEN THEY REPORTED THE 88TH CAR DERAILED ON THE WYE T
RACK.  AN INVESTIGATION WITH THE UNION PACIFIC DETERMINED BROKEN WHEEL FLANGE WAS CAUSE OF DERAILMENT. </t>
    </r>
  </si>
  <si>
    <r>
      <rPr>
        <b/>
        <sz val="10"/>
        <color theme="1"/>
        <rFont val="Calibri"/>
        <family val="2"/>
        <scheme val="minor"/>
      </rPr>
      <t>SJV131422R</t>
    </r>
    <r>
      <rPr>
        <sz val="10"/>
        <color theme="1"/>
        <rFont val="Calibri"/>
        <family val="2"/>
        <scheme val="minor"/>
      </rPr>
      <t xml:space="preserve"> - A TRAIN CREW WHILE SHOVING 73 CARS INTO TRACK 3 BAKERSFIELD UP YARD DERAILED CARS 6 CARS. THE INVESTIGATION REVEALED THE
UNION TRACK MAINTENANCE CREW WAS WORKING ON THE SWITCH POINT ON THE TRACK 3 SWITCH. THE SWITCH POINT WAS NOT FULLY GRIN 
DED DOWN WHICH CAUSED THE WHEEL OF THE RAIL CAR TO CLIMB UP ON THE RAIL AND DERAIL. CALOES # 22-3904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</si>
</sst>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m/d/yy;@"/>
    <numFmt numFmtId="165" formatCode="#,##0;[Red]#,##0"/>
  </numFmts>
  <fonts count="20" x14ac:knownFonts="1">
    <font>
      <sz val="11"/>
      <color theme="1"/>
      <name val="Calibri"/>
      <family val="2"/>
      <scheme val="minor"/>
    </font>
    <font>
      <sz val="11"/>
      <color theme="1"/>
      <name val="Calibri"/>
      <family val="2"/>
      <scheme val="minor"/>
    </font>
    <font>
      <sz val="11"/>
      <color rgb="FFFF0000"/>
      <name val="Calibri"/>
      <family val="2"/>
      <scheme val="minor"/>
    </font>
    <font>
      <sz val="10"/>
      <name val="MS Sans Serif"/>
    </font>
    <font>
      <b/>
      <sz val="11"/>
      <name val="Calibri"/>
      <family val="2"/>
      <scheme val="minor"/>
    </font>
    <font>
      <b/>
      <sz val="12"/>
      <name val="Arial Narrow"/>
      <family val="2"/>
    </font>
    <font>
      <sz val="12"/>
      <name val="Arial Narrow"/>
      <family val="2"/>
    </font>
    <font>
      <sz val="11"/>
      <name val="Calibri"/>
      <family val="2"/>
      <scheme val="minor"/>
    </font>
    <font>
      <sz val="10"/>
      <name val="Calibri"/>
      <family val="2"/>
      <scheme val="minor"/>
    </font>
    <font>
      <sz val="10"/>
      <color theme="1"/>
      <name val="Calibri"/>
      <family val="2"/>
      <scheme val="minor"/>
    </font>
    <font>
      <sz val="11"/>
      <color indexed="8"/>
      <name val="Calibri"/>
      <family val="2"/>
      <scheme val="minor"/>
    </font>
    <font>
      <sz val="10"/>
      <color indexed="8"/>
      <name val="Calibri"/>
      <family val="2"/>
      <scheme val="minor"/>
    </font>
    <font>
      <b/>
      <sz val="10"/>
      <name val="Calibri"/>
      <family val="2"/>
      <scheme val="minor"/>
    </font>
    <font>
      <b/>
      <sz val="10"/>
      <color theme="1"/>
      <name val="Calibri"/>
      <family val="2"/>
      <scheme val="minor"/>
    </font>
    <font>
      <sz val="11"/>
      <color theme="1"/>
      <name val="Arial Narrow"/>
      <family val="2"/>
    </font>
    <font>
      <sz val="11"/>
      <color rgb="FF006100"/>
      <name val="Calibri"/>
      <family val="2"/>
      <scheme val="minor"/>
    </font>
    <font>
      <sz val="10"/>
      <color rgb="FF000000"/>
      <name val="Courier New"/>
      <family val="3"/>
    </font>
    <font>
      <b/>
      <sz val="10"/>
      <color rgb="FF000000"/>
      <name val="Courier New"/>
      <family val="3"/>
    </font>
    <font>
      <sz val="10"/>
      <color rgb="FF000000"/>
      <name val="Calibri"/>
      <family val="2"/>
      <scheme val="minor"/>
    </font>
    <font>
      <b/>
      <sz val="10"/>
      <color rgb="FF000000"/>
      <name val="Calibri"/>
      <family val="2"/>
      <scheme val="minor"/>
    </font>
  </fonts>
  <fills count="5">
    <fill>
      <patternFill patternType="none"/>
    </fill>
    <fill>
      <patternFill patternType="gray125"/>
    </fill>
    <fill>
      <patternFill patternType="solid">
        <fgColor theme="2" tint="-0.249977111117893"/>
        <bgColor indexed="64"/>
      </patternFill>
    </fill>
    <fill>
      <patternFill patternType="solid">
        <fgColor theme="0"/>
        <bgColor indexed="64"/>
      </patternFill>
    </fill>
    <fill>
      <patternFill patternType="solid">
        <fgColor rgb="FFC6EFCE"/>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0" fontId="3" fillId="0" borderId="0"/>
    <xf numFmtId="0" fontId="10" fillId="0" borderId="0"/>
    <xf numFmtId="0" fontId="15" fillId="4" borderId="0" applyNumberFormat="0" applyBorder="0" applyAlignment="0" applyProtection="0"/>
  </cellStyleXfs>
  <cellXfs count="107">
    <xf numFmtId="0" fontId="0" fillId="0" borderId="0" xfId="0"/>
    <xf numFmtId="0" fontId="8" fillId="3" borderId="1" xfId="2" quotePrefix="1" applyFont="1" applyFill="1" applyBorder="1" applyAlignment="1">
      <alignment horizontal="left" vertical="top" wrapText="1"/>
    </xf>
    <xf numFmtId="0" fontId="9" fillId="3" borderId="1" xfId="0" applyFont="1" applyFill="1" applyBorder="1" applyAlignment="1">
      <alignment vertical="top" wrapText="1"/>
    </xf>
    <xf numFmtId="0" fontId="0" fillId="0" borderId="0" xfId="0" applyAlignment="1">
      <alignment horizontal="center"/>
    </xf>
    <xf numFmtId="0" fontId="0" fillId="3" borderId="0" xfId="0" applyFill="1"/>
    <xf numFmtId="0" fontId="9" fillId="3" borderId="1" xfId="0" applyFont="1" applyFill="1" applyBorder="1" applyAlignment="1">
      <alignment horizontal="left" vertical="top" wrapText="1"/>
    </xf>
    <xf numFmtId="2" fontId="0" fillId="0" borderId="0" xfId="0" applyNumberFormat="1" applyAlignment="1">
      <alignment horizontal="right"/>
    </xf>
    <xf numFmtId="0" fontId="0" fillId="0" borderId="0" xfId="0" applyAlignment="1">
      <alignment horizontal="right"/>
    </xf>
    <xf numFmtId="0" fontId="4" fillId="2" borderId="1" xfId="2" quotePrefix="1" applyFont="1" applyFill="1" applyBorder="1" applyAlignment="1">
      <alignment horizontal="center"/>
    </xf>
    <xf numFmtId="164" fontId="5" fillId="2" borderId="1" xfId="2" quotePrefix="1" applyNumberFormat="1" applyFont="1" applyFill="1" applyBorder="1" applyAlignment="1">
      <alignment horizontal="center" wrapText="1"/>
    </xf>
    <xf numFmtId="0" fontId="6" fillId="2" borderId="1" xfId="2" applyFont="1" applyFill="1" applyBorder="1" applyAlignment="1">
      <alignment horizontal="center" textRotation="90" wrapText="1"/>
    </xf>
    <xf numFmtId="0" fontId="5" fillId="2" borderId="1" xfId="2" applyFont="1" applyFill="1" applyBorder="1" applyAlignment="1">
      <alignment horizontal="center" textRotation="90" wrapText="1"/>
    </xf>
    <xf numFmtId="0" fontId="5" fillId="2" borderId="1" xfId="2" quotePrefix="1" applyFont="1" applyFill="1" applyBorder="1" applyAlignment="1">
      <alignment horizontal="center" textRotation="90" wrapText="1"/>
    </xf>
    <xf numFmtId="0" fontId="5" fillId="2" borderId="1" xfId="2" quotePrefix="1" applyFont="1" applyFill="1" applyBorder="1" applyAlignment="1">
      <alignment horizontal="center"/>
    </xf>
    <xf numFmtId="2" fontId="5" fillId="2" borderId="1" xfId="2" quotePrefix="1" applyNumberFormat="1" applyFont="1" applyFill="1" applyBorder="1" applyAlignment="1">
      <alignment horizontal="right" textRotation="90"/>
    </xf>
    <xf numFmtId="0" fontId="5" fillId="2" borderId="1" xfId="2" quotePrefix="1" applyFont="1" applyFill="1" applyBorder="1" applyAlignment="1">
      <alignment horizontal="right" textRotation="90" wrapText="1"/>
    </xf>
    <xf numFmtId="0" fontId="12" fillId="3" borderId="1" xfId="2" quotePrefix="1" applyFont="1" applyFill="1" applyBorder="1" applyAlignment="1">
      <alignment horizontal="left" vertical="top" wrapText="1"/>
    </xf>
    <xf numFmtId="0" fontId="13" fillId="3" borderId="1" xfId="0" applyFont="1" applyFill="1" applyBorder="1" applyAlignment="1">
      <alignment vertical="top" wrapText="1"/>
    </xf>
    <xf numFmtId="0" fontId="11" fillId="3" borderId="1" xfId="3" applyFont="1" applyFill="1" applyBorder="1" applyAlignment="1">
      <alignment vertical="top" wrapText="1"/>
    </xf>
    <xf numFmtId="0" fontId="0" fillId="0" borderId="0" xfId="0" applyAlignment="1">
      <alignment vertical="top" wrapText="1"/>
    </xf>
    <xf numFmtId="37" fontId="5" fillId="2" borderId="1" xfId="1" quotePrefix="1" applyNumberFormat="1" applyFont="1" applyFill="1" applyBorder="1" applyAlignment="1">
      <alignment horizontal="right" textRotation="90"/>
    </xf>
    <xf numFmtId="37" fontId="0" fillId="0" borderId="0" xfId="1" applyNumberFormat="1" applyFont="1" applyAlignment="1">
      <alignment horizontal="right"/>
    </xf>
    <xf numFmtId="165" fontId="5" fillId="2" borderId="1" xfId="1" quotePrefix="1" applyNumberFormat="1" applyFont="1" applyFill="1" applyBorder="1" applyAlignment="1">
      <alignment horizontal="right" textRotation="90" wrapText="1"/>
    </xf>
    <xf numFmtId="165" fontId="0" fillId="0" borderId="0" xfId="1" applyNumberFormat="1" applyFont="1" applyAlignment="1">
      <alignment horizontal="right"/>
    </xf>
    <xf numFmtId="37" fontId="5" fillId="2" borderId="1" xfId="1" quotePrefix="1" applyNumberFormat="1" applyFont="1" applyFill="1" applyBorder="1" applyAlignment="1">
      <alignment horizontal="right" textRotation="90" wrapText="1"/>
    </xf>
    <xf numFmtId="0" fontId="16" fillId="3" borderId="1" xfId="0" applyFont="1" applyFill="1" applyBorder="1" applyAlignment="1">
      <alignment vertical="top" wrapText="1"/>
    </xf>
    <xf numFmtId="164" fontId="0" fillId="0" borderId="0" xfId="0" applyNumberFormat="1"/>
    <xf numFmtId="0" fontId="18" fillId="3" borderId="1" xfId="0" applyFont="1" applyFill="1" applyBorder="1" applyAlignment="1">
      <alignment vertical="top" wrapText="1"/>
    </xf>
    <xf numFmtId="2" fontId="0" fillId="3" borderId="1" xfId="0" applyNumberFormat="1" applyFill="1" applyBorder="1" applyAlignment="1">
      <alignment horizontal="right" vertical="top"/>
    </xf>
    <xf numFmtId="3" fontId="0" fillId="3" borderId="1" xfId="0" applyNumberFormat="1" applyFill="1" applyBorder="1" applyAlignment="1">
      <alignment vertical="top"/>
    </xf>
    <xf numFmtId="37" fontId="0" fillId="3" borderId="1" xfId="1" applyNumberFormat="1" applyFont="1" applyFill="1" applyBorder="1" applyAlignment="1">
      <alignment horizontal="right" vertical="top"/>
    </xf>
    <xf numFmtId="0" fontId="0" fillId="3" borderId="1" xfId="0" applyFill="1" applyBorder="1" applyAlignment="1">
      <alignment horizontal="right" vertical="top"/>
    </xf>
    <xf numFmtId="165" fontId="0" fillId="3" borderId="1" xfId="1" applyNumberFormat="1" applyFont="1" applyFill="1" applyBorder="1" applyAlignment="1">
      <alignment horizontal="right" vertical="top"/>
    </xf>
    <xf numFmtId="0" fontId="0" fillId="3" borderId="1" xfId="0" applyFill="1" applyBorder="1" applyAlignment="1">
      <alignment horizontal="center" vertical="top"/>
    </xf>
    <xf numFmtId="164" fontId="0" fillId="3" borderId="1" xfId="0" applyNumberFormat="1" applyFill="1" applyBorder="1" applyAlignment="1">
      <alignment horizontal="center" vertical="top"/>
    </xf>
    <xf numFmtId="0" fontId="7" fillId="3" borderId="1" xfId="2" quotePrefix="1" applyFont="1" applyFill="1" applyBorder="1" applyAlignment="1">
      <alignment horizontal="center" vertical="top"/>
    </xf>
    <xf numFmtId="0" fontId="1" fillId="3" borderId="1" xfId="0" applyFont="1" applyFill="1" applyBorder="1" applyAlignment="1">
      <alignment horizontal="center" vertical="top"/>
    </xf>
    <xf numFmtId="2" fontId="1" fillId="3" borderId="1" xfId="0" applyNumberFormat="1" applyFont="1" applyFill="1" applyBorder="1" applyAlignment="1">
      <alignment horizontal="right" vertical="top"/>
    </xf>
    <xf numFmtId="37" fontId="1" fillId="3" borderId="1" xfId="1" applyNumberFormat="1" applyFont="1" applyFill="1" applyBorder="1" applyAlignment="1">
      <alignment horizontal="right" vertical="top"/>
    </xf>
    <xf numFmtId="165" fontId="1" fillId="3" borderId="1" xfId="1" applyNumberFormat="1" applyFont="1" applyFill="1" applyBorder="1" applyAlignment="1">
      <alignment horizontal="right" vertical="top"/>
    </xf>
    <xf numFmtId="0" fontId="1" fillId="3" borderId="1" xfId="0" applyFont="1" applyFill="1" applyBorder="1" applyAlignment="1">
      <alignment horizontal="right" vertical="top"/>
    </xf>
    <xf numFmtId="0" fontId="7" fillId="3" borderId="1" xfId="2" applyFont="1" applyFill="1" applyBorder="1" applyAlignment="1">
      <alignment horizontal="center" vertical="top" wrapText="1"/>
    </xf>
    <xf numFmtId="0" fontId="1" fillId="3" borderId="1" xfId="2" quotePrefix="1" applyFont="1" applyFill="1" applyBorder="1" applyAlignment="1">
      <alignment horizontal="center" vertical="top"/>
    </xf>
    <xf numFmtId="164" fontId="7" fillId="3" borderId="1" xfId="2" quotePrefix="1" applyNumberFormat="1" applyFont="1" applyFill="1" applyBorder="1" applyAlignment="1">
      <alignment horizontal="center" vertical="top"/>
    </xf>
    <xf numFmtId="0" fontId="7" fillId="3" borderId="1" xfId="2" applyFont="1" applyFill="1" applyBorder="1" applyAlignment="1">
      <alignment horizontal="center" vertical="top"/>
    </xf>
    <xf numFmtId="2" fontId="7" fillId="3" borderId="1" xfId="2" quotePrefix="1" applyNumberFormat="1" applyFont="1" applyFill="1" applyBorder="1" applyAlignment="1">
      <alignment horizontal="right" vertical="top"/>
    </xf>
    <xf numFmtId="37" fontId="7" fillId="3" borderId="1" xfId="1" quotePrefix="1" applyNumberFormat="1" applyFont="1" applyFill="1" applyBorder="1" applyAlignment="1">
      <alignment horizontal="right" vertical="top"/>
    </xf>
    <xf numFmtId="165" fontId="7" fillId="3" borderId="1" xfId="1" quotePrefix="1" applyNumberFormat="1" applyFont="1" applyFill="1" applyBorder="1" applyAlignment="1">
      <alignment horizontal="right" vertical="top"/>
    </xf>
    <xf numFmtId="0" fontId="7" fillId="3" borderId="1" xfId="2" quotePrefix="1" applyFont="1" applyFill="1" applyBorder="1" applyAlignment="1">
      <alignment horizontal="right" vertical="top"/>
    </xf>
    <xf numFmtId="2" fontId="7" fillId="3" borderId="1" xfId="2" applyNumberFormat="1" applyFont="1" applyFill="1" applyBorder="1" applyAlignment="1">
      <alignment horizontal="right" vertical="top"/>
    </xf>
    <xf numFmtId="0" fontId="2" fillId="3" borderId="1" xfId="2" quotePrefix="1" applyFont="1" applyFill="1" applyBorder="1" applyAlignment="1">
      <alignment horizontal="center" vertical="top"/>
    </xf>
    <xf numFmtId="0" fontId="7" fillId="3" borderId="1" xfId="2" quotePrefix="1" applyFont="1" applyFill="1" applyBorder="1" applyAlignment="1">
      <alignment horizontal="center" vertical="top" wrapText="1"/>
    </xf>
    <xf numFmtId="0" fontId="14" fillId="3" borderId="1" xfId="0" applyFont="1" applyFill="1" applyBorder="1" applyAlignment="1">
      <alignment horizontal="right" vertical="top"/>
    </xf>
    <xf numFmtId="164" fontId="1" fillId="3" borderId="1" xfId="0" applyNumberFormat="1" applyFont="1" applyFill="1" applyBorder="1" applyAlignment="1">
      <alignment horizontal="center" vertical="top"/>
    </xf>
    <xf numFmtId="0" fontId="1" fillId="3" borderId="1" xfId="4" quotePrefix="1" applyFont="1" applyFill="1" applyBorder="1" applyAlignment="1">
      <alignment horizontal="center" vertical="top"/>
    </xf>
    <xf numFmtId="14" fontId="7" fillId="3" borderId="1" xfId="2" quotePrefix="1" applyNumberFormat="1" applyFont="1" applyFill="1" applyBorder="1" applyAlignment="1">
      <alignment horizontal="center" vertical="top"/>
    </xf>
    <xf numFmtId="0" fontId="9" fillId="3" borderId="1" xfId="0" applyFont="1" applyFill="1" applyBorder="1" applyAlignment="1">
      <alignment horizontal="right" vertical="top" wrapText="1"/>
    </xf>
    <xf numFmtId="14" fontId="0" fillId="3" borderId="1" xfId="0" applyNumberFormat="1" applyFill="1" applyBorder="1" applyAlignment="1">
      <alignment horizontal="center" vertical="top"/>
    </xf>
    <xf numFmtId="0" fontId="2" fillId="3" borderId="1" xfId="0" applyFont="1" applyFill="1" applyBorder="1" applyAlignment="1">
      <alignment horizontal="center" vertical="top"/>
    </xf>
    <xf numFmtId="0" fontId="7" fillId="3" borderId="1" xfId="0" applyFont="1" applyFill="1" applyBorder="1" applyAlignment="1">
      <alignment horizontal="center" vertical="top"/>
    </xf>
    <xf numFmtId="0" fontId="0" fillId="3" borderId="1" xfId="0" applyFill="1" applyBorder="1" applyAlignment="1">
      <alignment horizontal="center" vertical="top" wrapText="1"/>
    </xf>
    <xf numFmtId="2" fontId="0" fillId="3" borderId="1" xfId="0" applyNumberFormat="1" applyFill="1" applyBorder="1" applyAlignment="1">
      <alignment vertical="top"/>
    </xf>
    <xf numFmtId="0" fontId="0" fillId="3" borderId="0" xfId="0" applyFill="1" applyAlignment="1">
      <alignment vertical="top"/>
    </xf>
    <xf numFmtId="37" fontId="0" fillId="3" borderId="1" xfId="1" applyNumberFormat="1" applyFont="1" applyFill="1" applyBorder="1" applyAlignment="1">
      <alignment vertical="top"/>
    </xf>
    <xf numFmtId="165" fontId="0" fillId="3" borderId="1" xfId="1" applyNumberFormat="1" applyFont="1" applyFill="1" applyBorder="1" applyAlignment="1">
      <alignment vertical="top"/>
    </xf>
    <xf numFmtId="0" fontId="0" fillId="3" borderId="1" xfId="0" applyFill="1" applyBorder="1" applyAlignment="1">
      <alignment vertical="top"/>
    </xf>
    <xf numFmtId="0" fontId="18" fillId="3" borderId="1" xfId="0" applyFont="1" applyFill="1" applyBorder="1" applyAlignment="1">
      <alignment horizontal="left" vertical="top" wrapText="1"/>
    </xf>
    <xf numFmtId="3" fontId="0" fillId="3" borderId="0" xfId="0" applyNumberFormat="1" applyFill="1" applyAlignment="1">
      <alignment vertical="top"/>
    </xf>
    <xf numFmtId="164" fontId="0" fillId="3" borderId="1" xfId="0" applyNumberFormat="1" applyFill="1" applyBorder="1" applyAlignment="1">
      <alignment vertical="top"/>
    </xf>
    <xf numFmtId="0" fontId="0" fillId="3" borderId="2" xfId="0" applyFill="1" applyBorder="1" applyAlignment="1">
      <alignment horizontal="center" vertical="top"/>
    </xf>
    <xf numFmtId="164" fontId="0" fillId="3" borderId="2" xfId="0" applyNumberFormat="1" applyFill="1" applyBorder="1" applyAlignment="1">
      <alignment vertical="top"/>
    </xf>
    <xf numFmtId="2" fontId="0" fillId="3" borderId="2" xfId="0" applyNumberFormat="1" applyFill="1" applyBorder="1" applyAlignment="1">
      <alignment horizontal="right" vertical="top"/>
    </xf>
    <xf numFmtId="37" fontId="0" fillId="3" borderId="2" xfId="1" applyNumberFormat="1" applyFont="1" applyFill="1" applyBorder="1" applyAlignment="1">
      <alignment horizontal="right" vertical="top"/>
    </xf>
    <xf numFmtId="165" fontId="0" fillId="3" borderId="2" xfId="1" applyNumberFormat="1" applyFont="1" applyFill="1" applyBorder="1" applyAlignment="1">
      <alignment horizontal="right" vertical="top"/>
    </xf>
    <xf numFmtId="0" fontId="0" fillId="3" borderId="2" xfId="0" applyFill="1" applyBorder="1" applyAlignment="1">
      <alignment horizontal="right" vertical="top"/>
    </xf>
    <xf numFmtId="0" fontId="9" fillId="3" borderId="2" xfId="0" applyFont="1" applyFill="1" applyBorder="1" applyAlignment="1">
      <alignment vertical="top" wrapText="1"/>
    </xf>
    <xf numFmtId="0" fontId="5" fillId="2" borderId="1" xfId="2" quotePrefix="1" applyFont="1" applyFill="1" applyBorder="1" applyAlignment="1">
      <alignment horizontal="center" vertical="center" wrapText="1"/>
    </xf>
    <xf numFmtId="0" fontId="0" fillId="0" borderId="1" xfId="0" applyBorder="1" applyAlignment="1">
      <alignment horizontal="center" vertical="top"/>
    </xf>
    <xf numFmtId="164" fontId="0" fillId="0" borderId="1" xfId="0" applyNumberFormat="1" applyBorder="1" applyAlignment="1">
      <alignment vertical="top"/>
    </xf>
    <xf numFmtId="2" fontId="0" fillId="0" borderId="1" xfId="0" applyNumberFormat="1" applyBorder="1" applyAlignment="1">
      <alignment horizontal="right" vertical="top"/>
    </xf>
    <xf numFmtId="0" fontId="0" fillId="0" borderId="1" xfId="0" applyBorder="1" applyAlignment="1">
      <alignment horizontal="right" vertical="top"/>
    </xf>
    <xf numFmtId="0" fontId="9" fillId="0" borderId="1" xfId="0" applyFont="1" applyBorder="1" applyAlignment="1">
      <alignment vertical="top" wrapText="1"/>
    </xf>
    <xf numFmtId="0" fontId="0" fillId="0" borderId="0" xfId="0" applyAlignment="1">
      <alignment vertical="top"/>
    </xf>
    <xf numFmtId="165" fontId="0" fillId="0" borderId="1" xfId="1" applyNumberFormat="1" applyFont="1" applyFill="1" applyBorder="1" applyAlignment="1">
      <alignment horizontal="right" vertical="top"/>
    </xf>
    <xf numFmtId="37" fontId="0" fillId="0" borderId="1" xfId="1" applyNumberFormat="1" applyFont="1" applyFill="1" applyBorder="1" applyAlignment="1">
      <alignment horizontal="right" vertical="top"/>
    </xf>
    <xf numFmtId="0" fontId="0" fillId="0" borderId="0" xfId="0" applyAlignment="1">
      <alignment horizontal="center" vertical="top"/>
    </xf>
    <xf numFmtId="2" fontId="0" fillId="0" borderId="0" xfId="0" applyNumberFormat="1" applyAlignment="1">
      <alignment horizontal="right" vertical="top"/>
    </xf>
    <xf numFmtId="37" fontId="0" fillId="0" borderId="0" xfId="1" applyNumberFormat="1" applyFont="1" applyBorder="1" applyAlignment="1">
      <alignment horizontal="right" vertical="top"/>
    </xf>
    <xf numFmtId="165" fontId="0" fillId="0" borderId="0" xfId="1" applyNumberFormat="1" applyFont="1" applyBorder="1" applyAlignment="1">
      <alignment horizontal="right" vertical="top"/>
    </xf>
    <xf numFmtId="0" fontId="0" fillId="0" borderId="0" xfId="0" applyAlignment="1">
      <alignment horizontal="right" vertical="top"/>
    </xf>
    <xf numFmtId="37" fontId="0" fillId="0" borderId="0" xfId="1" applyNumberFormat="1" applyFont="1" applyBorder="1" applyAlignment="1">
      <alignment horizontal="right"/>
    </xf>
    <xf numFmtId="165" fontId="0" fillId="0" borderId="0" xfId="1" applyNumberFormat="1" applyFont="1" applyBorder="1" applyAlignment="1">
      <alignment horizontal="right"/>
    </xf>
    <xf numFmtId="164" fontId="0" fillId="0" borderId="0" xfId="0" applyNumberFormat="1" applyAlignment="1">
      <alignment vertical="top"/>
    </xf>
    <xf numFmtId="0" fontId="0" fillId="0" borderId="2" xfId="0" applyBorder="1" applyAlignment="1">
      <alignment horizontal="center" vertical="top"/>
    </xf>
    <xf numFmtId="37" fontId="1" fillId="0" borderId="1" xfId="1" applyNumberFormat="1" applyFont="1" applyFill="1" applyBorder="1" applyAlignment="1">
      <alignment horizontal="right" vertical="top"/>
    </xf>
    <xf numFmtId="165" fontId="1" fillId="0" borderId="1" xfId="1" applyNumberFormat="1" applyFont="1" applyFill="1" applyBorder="1" applyAlignment="1">
      <alignment horizontal="right" vertical="top"/>
    </xf>
    <xf numFmtId="0" fontId="9" fillId="0" borderId="0" xfId="0" applyFont="1" applyAlignment="1">
      <alignment vertical="top" wrapText="1"/>
    </xf>
    <xf numFmtId="0" fontId="0" fillId="0" borderId="3" xfId="0" applyBorder="1" applyAlignment="1">
      <alignment horizontal="center" vertical="top"/>
    </xf>
    <xf numFmtId="164" fontId="0" fillId="0" borderId="3" xfId="0" applyNumberFormat="1" applyBorder="1" applyAlignment="1">
      <alignment vertical="top"/>
    </xf>
    <xf numFmtId="2" fontId="0" fillId="0" borderId="3" xfId="0" applyNumberFormat="1" applyBorder="1" applyAlignment="1">
      <alignment horizontal="right" vertical="top"/>
    </xf>
    <xf numFmtId="37" fontId="1" fillId="0" borderId="3" xfId="1" applyNumberFormat="1" applyFont="1" applyFill="1" applyBorder="1" applyAlignment="1">
      <alignment horizontal="right" vertical="top"/>
    </xf>
    <xf numFmtId="165" fontId="1" fillId="0" borderId="3" xfId="1" applyNumberFormat="1" applyFont="1" applyFill="1" applyBorder="1" applyAlignment="1">
      <alignment horizontal="right" vertical="top"/>
    </xf>
    <xf numFmtId="0" fontId="0" fillId="0" borderId="3" xfId="0" applyBorder="1" applyAlignment="1">
      <alignment horizontal="right" vertical="top"/>
    </xf>
    <xf numFmtId="0" fontId="18" fillId="0" borderId="3" xfId="0" applyFont="1" applyBorder="1" applyAlignment="1">
      <alignment horizontal="left" vertical="top" wrapText="1"/>
    </xf>
    <xf numFmtId="3" fontId="0" fillId="0" borderId="0" xfId="0" applyNumberFormat="1" applyAlignment="1">
      <alignment vertical="top"/>
    </xf>
    <xf numFmtId="0" fontId="2" fillId="0" borderId="1" xfId="0" applyFont="1" applyBorder="1" applyAlignment="1">
      <alignment horizontal="center" vertical="top"/>
    </xf>
    <xf numFmtId="0" fontId="18" fillId="0" borderId="1" xfId="0" applyFont="1" applyBorder="1" applyAlignment="1">
      <alignment horizontal="left" vertical="top" wrapText="1"/>
    </xf>
  </cellXfs>
  <cellStyles count="5">
    <cellStyle name="Comma" xfId="1" builtinId="3"/>
    <cellStyle name="Good" xfId="4" builtinId="26"/>
    <cellStyle name="Normal" xfId="0" builtinId="0"/>
    <cellStyle name="Normal 3" xfId="2" xr:uid="{B6BDD5D6-5620-4B50-A5B2-58CA1CB12638}"/>
    <cellStyle name="Normal 4" xfId="3" xr:uid="{F5012D91-B689-4B13-8022-710940D5CEE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91F44-6288-4AD7-BA0B-2081022CADA1}">
  <dimension ref="A1:P475"/>
  <sheetViews>
    <sheetView tabSelected="1" workbookViewId="0">
      <selection activeCell="A315" sqref="A315:XFD315"/>
    </sheetView>
  </sheetViews>
  <sheetFormatPr defaultRowHeight="15" x14ac:dyDescent="0.25"/>
  <cols>
    <col min="1" max="1" width="18.5703125" style="3" customWidth="1"/>
    <col min="2" max="2" width="10.7109375" style="26" customWidth="1"/>
    <col min="3" max="3" width="6.85546875" style="3" customWidth="1"/>
    <col min="4" max="4" width="10.7109375" style="3" customWidth="1"/>
    <col min="5" max="5" width="6.5703125" style="3" customWidth="1"/>
    <col min="6" max="6" width="16.7109375" style="3" customWidth="1"/>
    <col min="7" max="7" width="19.140625" style="3" customWidth="1"/>
    <col min="8" max="8" width="10.42578125" style="6" customWidth="1"/>
    <col min="9" max="9" width="14.85546875" style="21" customWidth="1"/>
    <col min="10" max="10" width="14.85546875" style="23" customWidth="1"/>
    <col min="11" max="11" width="12.7109375" style="21" customWidth="1"/>
    <col min="12" max="12" width="7.7109375" style="7" customWidth="1"/>
    <col min="13" max="13" width="5.85546875" style="7" customWidth="1"/>
    <col min="14" max="14" width="5.5703125" style="7" customWidth="1"/>
    <col min="15" max="15" width="5.42578125" style="7" customWidth="1"/>
    <col min="16" max="16" width="131.42578125" style="19" customWidth="1"/>
    <col min="17" max="17" width="14.28515625" customWidth="1"/>
  </cols>
  <sheetData>
    <row r="1" spans="1:16" ht="104.25" x14ac:dyDescent="0.25">
      <c r="A1" s="8" t="s">
        <v>0</v>
      </c>
      <c r="B1" s="9" t="s">
        <v>1</v>
      </c>
      <c r="C1" s="10" t="s">
        <v>2</v>
      </c>
      <c r="D1" s="11" t="s">
        <v>3</v>
      </c>
      <c r="E1" s="12" t="s">
        <v>4</v>
      </c>
      <c r="F1" s="13" t="s">
        <v>5</v>
      </c>
      <c r="G1" s="13" t="s">
        <v>6</v>
      </c>
      <c r="H1" s="14" t="s">
        <v>7</v>
      </c>
      <c r="I1" s="24" t="s">
        <v>8</v>
      </c>
      <c r="J1" s="22" t="s">
        <v>9</v>
      </c>
      <c r="K1" s="20">
        <f>I314+J314</f>
        <v>140437</v>
      </c>
      <c r="L1" s="15" t="s">
        <v>10</v>
      </c>
      <c r="M1" s="15" t="s">
        <v>11</v>
      </c>
      <c r="N1" s="15" t="s">
        <v>12</v>
      </c>
      <c r="O1" s="15" t="s">
        <v>13</v>
      </c>
      <c r="P1" s="76" t="s">
        <v>14</v>
      </c>
    </row>
    <row r="2" spans="1:16" s="4" customFormat="1" ht="26.25" customHeight="1" x14ac:dyDescent="0.25">
      <c r="A2" s="35" t="s">
        <v>29</v>
      </c>
      <c r="B2" s="43">
        <v>43103</v>
      </c>
      <c r="C2" s="35" t="s">
        <v>16</v>
      </c>
      <c r="D2" s="44" t="s">
        <v>19</v>
      </c>
      <c r="E2" s="35" t="s">
        <v>22</v>
      </c>
      <c r="F2" s="35" t="s">
        <v>41</v>
      </c>
      <c r="G2" s="35" t="s">
        <v>29</v>
      </c>
      <c r="H2" s="45">
        <v>19</v>
      </c>
      <c r="I2" s="46">
        <v>2000</v>
      </c>
      <c r="J2" s="47">
        <v>0</v>
      </c>
      <c r="K2" s="38">
        <f t="shared" ref="K2:K59" si="0">I2+J2</f>
        <v>2000</v>
      </c>
      <c r="L2" s="48" t="s">
        <v>124</v>
      </c>
      <c r="M2" s="48">
        <v>0</v>
      </c>
      <c r="N2" s="48">
        <v>0</v>
      </c>
      <c r="O2" s="48">
        <v>0</v>
      </c>
      <c r="P2" s="1" t="s">
        <v>300</v>
      </c>
    </row>
    <row r="3" spans="1:16" ht="39.950000000000003" customHeight="1" x14ac:dyDescent="0.25">
      <c r="A3" s="35" t="s">
        <v>21</v>
      </c>
      <c r="B3" s="43">
        <v>43114</v>
      </c>
      <c r="C3" s="35" t="s">
        <v>16</v>
      </c>
      <c r="D3" s="44">
        <v>0</v>
      </c>
      <c r="E3" s="35" t="s">
        <v>17</v>
      </c>
      <c r="F3" s="35" t="s">
        <v>139</v>
      </c>
      <c r="G3" s="35" t="s">
        <v>60</v>
      </c>
      <c r="H3" s="49">
        <v>0.1</v>
      </c>
      <c r="I3" s="46">
        <v>110</v>
      </c>
      <c r="J3" s="47">
        <v>37216</v>
      </c>
      <c r="K3" s="38">
        <f t="shared" si="0"/>
        <v>37326</v>
      </c>
      <c r="L3" s="48" t="s">
        <v>32</v>
      </c>
      <c r="M3" s="48">
        <v>0</v>
      </c>
      <c r="N3" s="48">
        <v>0</v>
      </c>
      <c r="O3" s="48">
        <v>1</v>
      </c>
      <c r="P3" s="1" t="s">
        <v>301</v>
      </c>
    </row>
    <row r="4" spans="1:16" ht="39.950000000000003" customHeight="1" x14ac:dyDescent="0.25">
      <c r="A4" s="35" t="s">
        <v>29</v>
      </c>
      <c r="B4" s="43">
        <v>43114</v>
      </c>
      <c r="C4" s="35" t="s">
        <v>16</v>
      </c>
      <c r="D4" s="44">
        <v>0</v>
      </c>
      <c r="E4" s="35" t="s">
        <v>17</v>
      </c>
      <c r="F4" s="35" t="s">
        <v>35</v>
      </c>
      <c r="G4" s="35" t="s">
        <v>140</v>
      </c>
      <c r="H4" s="45">
        <v>502</v>
      </c>
      <c r="I4" s="46">
        <v>12597</v>
      </c>
      <c r="J4" s="47">
        <v>3000</v>
      </c>
      <c r="K4" s="38">
        <f t="shared" si="0"/>
        <v>15597</v>
      </c>
      <c r="L4" s="48" t="s">
        <v>141</v>
      </c>
      <c r="M4" s="48">
        <v>0</v>
      </c>
      <c r="N4" s="48">
        <v>0</v>
      </c>
      <c r="O4" s="48">
        <v>2</v>
      </c>
      <c r="P4" s="1" t="s">
        <v>302</v>
      </c>
    </row>
    <row r="5" spans="1:16" ht="31.5" customHeight="1" x14ac:dyDescent="0.25">
      <c r="A5" s="35" t="s">
        <v>90</v>
      </c>
      <c r="B5" s="43">
        <v>43116</v>
      </c>
      <c r="C5" s="35" t="s">
        <v>16</v>
      </c>
      <c r="D5" s="44">
        <v>0</v>
      </c>
      <c r="E5" s="35" t="s">
        <v>17</v>
      </c>
      <c r="F5" s="44" t="s">
        <v>45</v>
      </c>
      <c r="G5" s="35" t="s">
        <v>45</v>
      </c>
      <c r="H5" s="45">
        <v>81.260000000000005</v>
      </c>
      <c r="I5" s="46">
        <v>9071</v>
      </c>
      <c r="J5" s="47">
        <v>4192</v>
      </c>
      <c r="K5" s="38">
        <f t="shared" si="0"/>
        <v>13263</v>
      </c>
      <c r="L5" s="48" t="s">
        <v>142</v>
      </c>
      <c r="M5" s="48">
        <v>0</v>
      </c>
      <c r="N5" s="48">
        <v>0</v>
      </c>
      <c r="O5" s="48">
        <v>1</v>
      </c>
      <c r="P5" s="1" t="s">
        <v>303</v>
      </c>
    </row>
    <row r="6" spans="1:16" ht="39.950000000000003" customHeight="1" x14ac:dyDescent="0.25">
      <c r="A6" s="35" t="s">
        <v>41</v>
      </c>
      <c r="B6" s="43">
        <v>43119</v>
      </c>
      <c r="C6" s="35" t="s">
        <v>16</v>
      </c>
      <c r="D6" s="44">
        <v>0</v>
      </c>
      <c r="E6" s="35" t="s">
        <v>17</v>
      </c>
      <c r="F6" s="44" t="s">
        <v>144</v>
      </c>
      <c r="G6" s="35" t="s">
        <v>100</v>
      </c>
      <c r="H6" s="45">
        <v>5.23</v>
      </c>
      <c r="I6" s="46">
        <v>53012</v>
      </c>
      <c r="J6" s="47">
        <v>1164</v>
      </c>
      <c r="K6" s="38">
        <f t="shared" ref="K6" si="1">I6+J6</f>
        <v>54176</v>
      </c>
      <c r="L6" s="48" t="s">
        <v>36</v>
      </c>
      <c r="M6" s="48">
        <v>0</v>
      </c>
      <c r="N6" s="48">
        <v>0</v>
      </c>
      <c r="O6" s="48">
        <v>0</v>
      </c>
      <c r="P6" s="1" t="s">
        <v>145</v>
      </c>
    </row>
    <row r="7" spans="1:16" ht="30" customHeight="1" x14ac:dyDescent="0.25">
      <c r="A7" s="35" t="s">
        <v>29</v>
      </c>
      <c r="B7" s="43">
        <v>43119</v>
      </c>
      <c r="C7" s="35" t="s">
        <v>16</v>
      </c>
      <c r="D7" s="44">
        <v>0</v>
      </c>
      <c r="E7" s="35" t="s">
        <v>143</v>
      </c>
      <c r="F7" s="44" t="s">
        <v>134</v>
      </c>
      <c r="G7" s="35" t="s">
        <v>29</v>
      </c>
      <c r="H7" s="45">
        <v>20.399999999999999</v>
      </c>
      <c r="I7" s="46">
        <v>11000</v>
      </c>
      <c r="J7" s="47">
        <v>5000</v>
      </c>
      <c r="K7" s="38">
        <f t="shared" si="0"/>
        <v>16000</v>
      </c>
      <c r="L7" s="48" t="s">
        <v>34</v>
      </c>
      <c r="M7" s="48">
        <v>0</v>
      </c>
      <c r="N7" s="48">
        <v>0</v>
      </c>
      <c r="O7" s="48">
        <v>1</v>
      </c>
      <c r="P7" s="1" t="s">
        <v>304</v>
      </c>
    </row>
    <row r="8" spans="1:16" ht="39.950000000000003" customHeight="1" x14ac:dyDescent="0.25">
      <c r="A8" s="35" t="s">
        <v>23</v>
      </c>
      <c r="B8" s="43">
        <v>43132</v>
      </c>
      <c r="C8" s="35" t="s">
        <v>16</v>
      </c>
      <c r="D8" s="44">
        <v>0</v>
      </c>
      <c r="E8" s="35" t="s">
        <v>17</v>
      </c>
      <c r="F8" s="44" t="s">
        <v>35</v>
      </c>
      <c r="G8" s="35" t="s">
        <v>43</v>
      </c>
      <c r="H8" s="45">
        <v>537.1</v>
      </c>
      <c r="I8" s="46">
        <v>31565</v>
      </c>
      <c r="J8" s="47">
        <v>50</v>
      </c>
      <c r="K8" s="38">
        <f t="shared" si="0"/>
        <v>31615</v>
      </c>
      <c r="L8" s="48" t="s">
        <v>80</v>
      </c>
      <c r="M8" s="48">
        <v>0</v>
      </c>
      <c r="N8" s="48">
        <v>0</v>
      </c>
      <c r="O8" s="48">
        <v>4</v>
      </c>
      <c r="P8" s="1" t="s">
        <v>305</v>
      </c>
    </row>
    <row r="9" spans="1:16" ht="30.75" customHeight="1" x14ac:dyDescent="0.25">
      <c r="A9" s="35" t="s">
        <v>30</v>
      </c>
      <c r="B9" s="43">
        <v>43141</v>
      </c>
      <c r="C9" s="35" t="s">
        <v>16</v>
      </c>
      <c r="D9" s="44">
        <v>0</v>
      </c>
      <c r="E9" s="35" t="s">
        <v>22</v>
      </c>
      <c r="F9" s="44" t="s">
        <v>31</v>
      </c>
      <c r="G9" s="35" t="s">
        <v>146</v>
      </c>
      <c r="H9" s="45">
        <v>1086.9000000000001</v>
      </c>
      <c r="I9" s="46">
        <v>1828827</v>
      </c>
      <c r="J9" s="47">
        <v>1199000</v>
      </c>
      <c r="K9" s="38">
        <f t="shared" si="0"/>
        <v>3027827</v>
      </c>
      <c r="L9" s="48" t="s">
        <v>147</v>
      </c>
      <c r="M9" s="48">
        <v>0</v>
      </c>
      <c r="N9" s="48">
        <v>0</v>
      </c>
      <c r="O9" s="48">
        <v>32</v>
      </c>
      <c r="P9" s="1" t="s">
        <v>148</v>
      </c>
    </row>
    <row r="10" spans="1:16" ht="38.25" customHeight="1" x14ac:dyDescent="0.25">
      <c r="A10" s="35" t="s">
        <v>25</v>
      </c>
      <c r="B10" s="43">
        <v>43148</v>
      </c>
      <c r="C10" s="50">
        <v>16</v>
      </c>
      <c r="D10" s="44" t="s">
        <v>57</v>
      </c>
      <c r="E10" s="35" t="s">
        <v>22</v>
      </c>
      <c r="F10" s="44" t="s">
        <v>26</v>
      </c>
      <c r="G10" s="35" t="s">
        <v>103</v>
      </c>
      <c r="H10" s="45">
        <v>356</v>
      </c>
      <c r="I10" s="46">
        <v>196203</v>
      </c>
      <c r="J10" s="47">
        <v>153000</v>
      </c>
      <c r="K10" s="38">
        <f t="shared" si="0"/>
        <v>349203</v>
      </c>
      <c r="L10" s="48" t="s">
        <v>28</v>
      </c>
      <c r="M10" s="48">
        <v>0</v>
      </c>
      <c r="N10" s="48">
        <v>0</v>
      </c>
      <c r="O10" s="48">
        <v>6</v>
      </c>
      <c r="P10" s="1" t="s">
        <v>149</v>
      </c>
    </row>
    <row r="11" spans="1:16" ht="45" customHeight="1" x14ac:dyDescent="0.25">
      <c r="A11" s="35" t="s">
        <v>50</v>
      </c>
      <c r="B11" s="43">
        <v>43153</v>
      </c>
      <c r="C11" s="35" t="s">
        <v>16</v>
      </c>
      <c r="D11" s="44">
        <v>0</v>
      </c>
      <c r="E11" s="35" t="s">
        <v>17</v>
      </c>
      <c r="F11" s="44" t="s">
        <v>93</v>
      </c>
      <c r="G11" s="35" t="s">
        <v>150</v>
      </c>
      <c r="H11" s="45">
        <v>141.9</v>
      </c>
      <c r="I11" s="46">
        <v>16576</v>
      </c>
      <c r="J11" s="47">
        <v>78391</v>
      </c>
      <c r="K11" s="38">
        <f t="shared" si="0"/>
        <v>94967</v>
      </c>
      <c r="L11" s="48" t="s">
        <v>94</v>
      </c>
      <c r="M11" s="48">
        <v>0</v>
      </c>
      <c r="N11" s="48">
        <v>0</v>
      </c>
      <c r="O11" s="48">
        <v>3</v>
      </c>
      <c r="P11" s="1" t="s">
        <v>306</v>
      </c>
    </row>
    <row r="12" spans="1:16" ht="42.75" customHeight="1" x14ac:dyDescent="0.25">
      <c r="A12" s="35" t="s">
        <v>29</v>
      </c>
      <c r="B12" s="43">
        <v>43158</v>
      </c>
      <c r="C12" s="35" t="s">
        <v>16</v>
      </c>
      <c r="D12" s="44">
        <v>0</v>
      </c>
      <c r="E12" s="35" t="s">
        <v>17</v>
      </c>
      <c r="F12" s="44" t="s">
        <v>35</v>
      </c>
      <c r="G12" s="35" t="s">
        <v>140</v>
      </c>
      <c r="H12" s="45">
        <v>502.29</v>
      </c>
      <c r="I12" s="46">
        <v>6128</v>
      </c>
      <c r="J12" s="47">
        <v>7533</v>
      </c>
      <c r="K12" s="38">
        <f t="shared" si="0"/>
        <v>13661</v>
      </c>
      <c r="L12" s="48" t="s">
        <v>27</v>
      </c>
      <c r="M12" s="48">
        <v>0</v>
      </c>
      <c r="N12" s="48">
        <v>0</v>
      </c>
      <c r="O12" s="48">
        <v>1</v>
      </c>
      <c r="P12" s="1" t="s">
        <v>307</v>
      </c>
    </row>
    <row r="13" spans="1:16" ht="41.25" customHeight="1" x14ac:dyDescent="0.25">
      <c r="A13" s="35" t="s">
        <v>84</v>
      </c>
      <c r="B13" s="43" t="s">
        <v>397</v>
      </c>
      <c r="C13" s="50">
        <v>9</v>
      </c>
      <c r="D13" s="44" t="s">
        <v>151</v>
      </c>
      <c r="E13" s="35" t="s">
        <v>17</v>
      </c>
      <c r="F13" s="35" t="s">
        <v>85</v>
      </c>
      <c r="G13" s="35" t="s">
        <v>152</v>
      </c>
      <c r="H13" s="49">
        <v>322.10000000000002</v>
      </c>
      <c r="I13" s="46">
        <v>9469</v>
      </c>
      <c r="J13" s="47">
        <v>7952</v>
      </c>
      <c r="K13" s="38">
        <f t="shared" si="0"/>
        <v>17421</v>
      </c>
      <c r="L13" s="48" t="s">
        <v>94</v>
      </c>
      <c r="M13" s="48">
        <v>0</v>
      </c>
      <c r="N13" s="48">
        <v>0</v>
      </c>
      <c r="O13" s="48">
        <v>1</v>
      </c>
      <c r="P13" s="1" t="s">
        <v>308</v>
      </c>
    </row>
    <row r="14" spans="1:16" ht="41.25" customHeight="1" x14ac:dyDescent="0.25">
      <c r="A14" s="35" t="s">
        <v>23</v>
      </c>
      <c r="B14" s="43">
        <v>43172</v>
      </c>
      <c r="C14" s="35" t="s">
        <v>16</v>
      </c>
      <c r="D14" s="44">
        <v>0</v>
      </c>
      <c r="E14" s="35" t="s">
        <v>22</v>
      </c>
      <c r="F14" s="35" t="s">
        <v>49</v>
      </c>
      <c r="G14" s="35" t="s">
        <v>101</v>
      </c>
      <c r="H14" s="49">
        <v>1.3</v>
      </c>
      <c r="I14" s="46">
        <v>22649</v>
      </c>
      <c r="J14" s="47">
        <v>500</v>
      </c>
      <c r="K14" s="38">
        <f t="shared" si="0"/>
        <v>23149</v>
      </c>
      <c r="L14" s="48" t="s">
        <v>75</v>
      </c>
      <c r="M14" s="48">
        <v>0</v>
      </c>
      <c r="N14" s="48">
        <v>0</v>
      </c>
      <c r="O14" s="48">
        <v>2</v>
      </c>
      <c r="P14" s="1" t="s">
        <v>398</v>
      </c>
    </row>
    <row r="15" spans="1:16" ht="30.75" customHeight="1" x14ac:dyDescent="0.25">
      <c r="A15" s="35" t="s">
        <v>29</v>
      </c>
      <c r="B15" s="43">
        <v>43175</v>
      </c>
      <c r="C15" s="35" t="s">
        <v>16</v>
      </c>
      <c r="D15" s="44">
        <v>0</v>
      </c>
      <c r="E15" s="35" t="s">
        <v>22</v>
      </c>
      <c r="F15" s="44" t="s">
        <v>68</v>
      </c>
      <c r="G15" s="35" t="s">
        <v>96</v>
      </c>
      <c r="H15" s="45">
        <v>15</v>
      </c>
      <c r="I15" s="46">
        <v>24000</v>
      </c>
      <c r="J15" s="47">
        <v>1000</v>
      </c>
      <c r="K15" s="38">
        <f t="shared" si="0"/>
        <v>25000</v>
      </c>
      <c r="L15" s="48" t="s">
        <v>95</v>
      </c>
      <c r="M15" s="48">
        <v>0</v>
      </c>
      <c r="N15" s="48">
        <v>0</v>
      </c>
      <c r="O15" s="48">
        <v>2</v>
      </c>
      <c r="P15" s="1" t="s">
        <v>309</v>
      </c>
    </row>
    <row r="16" spans="1:16" ht="39.950000000000003" customHeight="1" x14ac:dyDescent="0.25">
      <c r="A16" s="35" t="s">
        <v>23</v>
      </c>
      <c r="B16" s="43">
        <v>43177</v>
      </c>
      <c r="C16" s="35" t="s">
        <v>16</v>
      </c>
      <c r="D16" s="44">
        <v>0</v>
      </c>
      <c r="E16" s="35" t="s">
        <v>22</v>
      </c>
      <c r="F16" s="35" t="s">
        <v>49</v>
      </c>
      <c r="G16" s="35" t="s">
        <v>101</v>
      </c>
      <c r="H16" s="45">
        <v>745.8</v>
      </c>
      <c r="I16" s="46">
        <v>248530</v>
      </c>
      <c r="J16" s="47">
        <v>210591</v>
      </c>
      <c r="K16" s="38">
        <f t="shared" si="0"/>
        <v>459121</v>
      </c>
      <c r="L16" s="48" t="s">
        <v>55</v>
      </c>
      <c r="M16" s="48">
        <v>0</v>
      </c>
      <c r="N16" s="48">
        <v>0</v>
      </c>
      <c r="O16" s="48">
        <v>8</v>
      </c>
      <c r="P16" s="1" t="s">
        <v>310</v>
      </c>
    </row>
    <row r="17" spans="1:16" ht="39.950000000000003" customHeight="1" x14ac:dyDescent="0.25">
      <c r="A17" s="35" t="s">
        <v>23</v>
      </c>
      <c r="B17" s="43">
        <v>43177</v>
      </c>
      <c r="C17" s="35" t="s">
        <v>16</v>
      </c>
      <c r="D17" s="44">
        <v>0</v>
      </c>
      <c r="E17" s="35" t="s">
        <v>17</v>
      </c>
      <c r="F17" s="35" t="s">
        <v>35</v>
      </c>
      <c r="G17" s="35" t="s">
        <v>43</v>
      </c>
      <c r="H17" s="49">
        <v>535</v>
      </c>
      <c r="I17" s="46">
        <v>70853</v>
      </c>
      <c r="J17" s="47">
        <v>1698</v>
      </c>
      <c r="K17" s="38">
        <f t="shared" si="0"/>
        <v>72551</v>
      </c>
      <c r="L17" s="48" t="s">
        <v>124</v>
      </c>
      <c r="M17" s="48">
        <v>0</v>
      </c>
      <c r="N17" s="48">
        <v>0</v>
      </c>
      <c r="O17" s="48">
        <v>3</v>
      </c>
      <c r="P17" s="1" t="s">
        <v>311</v>
      </c>
    </row>
    <row r="18" spans="1:16" ht="42.75" customHeight="1" x14ac:dyDescent="0.25">
      <c r="A18" s="35" t="s">
        <v>23</v>
      </c>
      <c r="B18" s="43">
        <v>43180</v>
      </c>
      <c r="C18" s="35" t="s">
        <v>16</v>
      </c>
      <c r="D18" s="44">
        <v>0</v>
      </c>
      <c r="E18" s="35" t="s">
        <v>17</v>
      </c>
      <c r="F18" s="35" t="s">
        <v>35</v>
      </c>
      <c r="G18" s="35" t="s">
        <v>115</v>
      </c>
      <c r="H18" s="45">
        <v>527.55999999999995</v>
      </c>
      <c r="I18" s="46">
        <v>80703</v>
      </c>
      <c r="J18" s="47">
        <v>23564</v>
      </c>
      <c r="K18" s="38">
        <f t="shared" si="0"/>
        <v>104267</v>
      </c>
      <c r="L18" s="48" t="s">
        <v>36</v>
      </c>
      <c r="M18" s="48">
        <v>0</v>
      </c>
      <c r="N18" s="48">
        <v>0</v>
      </c>
      <c r="O18" s="48">
        <v>7</v>
      </c>
      <c r="P18" s="1" t="s">
        <v>312</v>
      </c>
    </row>
    <row r="19" spans="1:16" ht="39.950000000000003" customHeight="1" x14ac:dyDescent="0.25">
      <c r="A19" s="35" t="s">
        <v>29</v>
      </c>
      <c r="B19" s="43">
        <v>43183</v>
      </c>
      <c r="C19" s="35" t="s">
        <v>16</v>
      </c>
      <c r="D19" s="44">
        <v>0</v>
      </c>
      <c r="E19" s="35" t="s">
        <v>17</v>
      </c>
      <c r="F19" s="35" t="s">
        <v>35</v>
      </c>
      <c r="G19" s="35" t="s">
        <v>29</v>
      </c>
      <c r="H19" s="45">
        <v>482.92</v>
      </c>
      <c r="I19" s="46">
        <v>266</v>
      </c>
      <c r="J19" s="47">
        <v>14310</v>
      </c>
      <c r="K19" s="38">
        <f t="shared" si="0"/>
        <v>14576</v>
      </c>
      <c r="L19" s="48" t="s">
        <v>36</v>
      </c>
      <c r="M19" s="48">
        <v>0</v>
      </c>
      <c r="N19" s="48">
        <v>0</v>
      </c>
      <c r="O19" s="48">
        <v>2</v>
      </c>
      <c r="P19" s="1" t="s">
        <v>313</v>
      </c>
    </row>
    <row r="20" spans="1:16" ht="39.950000000000003" customHeight="1" x14ac:dyDescent="0.25">
      <c r="A20" s="35" t="s">
        <v>23</v>
      </c>
      <c r="B20" s="43">
        <v>43189</v>
      </c>
      <c r="C20" s="35" t="s">
        <v>16</v>
      </c>
      <c r="D20" s="44">
        <v>0</v>
      </c>
      <c r="E20" s="35" t="s">
        <v>22</v>
      </c>
      <c r="F20" s="44" t="s">
        <v>49</v>
      </c>
      <c r="G20" s="35" t="s">
        <v>101</v>
      </c>
      <c r="H20" s="49">
        <v>1.1000000000000001</v>
      </c>
      <c r="I20" s="46">
        <v>143829</v>
      </c>
      <c r="J20" s="47">
        <v>40800</v>
      </c>
      <c r="K20" s="38">
        <f t="shared" si="0"/>
        <v>184629</v>
      </c>
      <c r="L20" s="48" t="s">
        <v>153</v>
      </c>
      <c r="M20" s="48">
        <v>0</v>
      </c>
      <c r="N20" s="48">
        <v>0</v>
      </c>
      <c r="O20" s="48">
        <v>4</v>
      </c>
      <c r="P20" s="1" t="s">
        <v>314</v>
      </c>
    </row>
    <row r="21" spans="1:16" ht="44.25" customHeight="1" x14ac:dyDescent="0.25">
      <c r="A21" s="35" t="s">
        <v>154</v>
      </c>
      <c r="B21" s="43">
        <v>43192</v>
      </c>
      <c r="C21" s="35" t="s">
        <v>16</v>
      </c>
      <c r="D21" s="44">
        <v>0</v>
      </c>
      <c r="E21" s="35" t="s">
        <v>56</v>
      </c>
      <c r="F21" s="35" t="s">
        <v>155</v>
      </c>
      <c r="G21" s="35" t="s">
        <v>155</v>
      </c>
      <c r="H21" s="45">
        <v>0</v>
      </c>
      <c r="I21" s="46">
        <v>15000</v>
      </c>
      <c r="J21" s="47">
        <v>25000</v>
      </c>
      <c r="K21" s="38">
        <f t="shared" si="0"/>
        <v>40000</v>
      </c>
      <c r="L21" s="48" t="s">
        <v>24</v>
      </c>
      <c r="M21" s="48">
        <v>0</v>
      </c>
      <c r="N21" s="48">
        <v>0</v>
      </c>
      <c r="O21" s="48">
        <v>6</v>
      </c>
      <c r="P21" s="1" t="s">
        <v>315</v>
      </c>
    </row>
    <row r="22" spans="1:16" ht="48.75" customHeight="1" x14ac:dyDescent="0.25">
      <c r="A22" s="35" t="s">
        <v>156</v>
      </c>
      <c r="B22" s="43">
        <v>43221</v>
      </c>
      <c r="C22" s="35" t="s">
        <v>16</v>
      </c>
      <c r="D22" s="44">
        <v>0</v>
      </c>
      <c r="E22" s="35" t="s">
        <v>17</v>
      </c>
      <c r="F22" s="44" t="s">
        <v>45</v>
      </c>
      <c r="G22" s="35" t="s">
        <v>18</v>
      </c>
      <c r="H22" s="45">
        <v>35.75</v>
      </c>
      <c r="I22" s="46">
        <v>10233</v>
      </c>
      <c r="J22" s="47">
        <v>8632</v>
      </c>
      <c r="K22" s="38">
        <f t="shared" si="0"/>
        <v>18865</v>
      </c>
      <c r="L22" s="48" t="s">
        <v>36</v>
      </c>
      <c r="M22" s="48">
        <v>0</v>
      </c>
      <c r="N22" s="48">
        <v>0</v>
      </c>
      <c r="O22" s="48">
        <v>2</v>
      </c>
      <c r="P22" s="1" t="s">
        <v>316</v>
      </c>
    </row>
    <row r="23" spans="1:16" ht="39.950000000000003" customHeight="1" x14ac:dyDescent="0.25">
      <c r="A23" s="35" t="s">
        <v>25</v>
      </c>
      <c r="B23" s="43">
        <v>43221</v>
      </c>
      <c r="C23" s="50">
        <v>16</v>
      </c>
      <c r="D23" s="44" t="s">
        <v>57</v>
      </c>
      <c r="E23" s="35" t="s">
        <v>17</v>
      </c>
      <c r="F23" s="44" t="s">
        <v>26</v>
      </c>
      <c r="G23" s="35" t="s">
        <v>103</v>
      </c>
      <c r="H23" s="45">
        <v>352.5</v>
      </c>
      <c r="I23" s="46">
        <v>171617</v>
      </c>
      <c r="J23" s="47">
        <v>6800</v>
      </c>
      <c r="K23" s="38">
        <f t="shared" si="0"/>
        <v>178417</v>
      </c>
      <c r="L23" s="48" t="s">
        <v>89</v>
      </c>
      <c r="M23" s="48">
        <v>0</v>
      </c>
      <c r="N23" s="48">
        <v>0</v>
      </c>
      <c r="O23" s="48">
        <v>3</v>
      </c>
      <c r="P23" s="1" t="s">
        <v>317</v>
      </c>
    </row>
    <row r="24" spans="1:16" ht="39.950000000000003" customHeight="1" x14ac:dyDescent="0.25">
      <c r="A24" s="35" t="s">
        <v>23</v>
      </c>
      <c r="B24" s="43">
        <v>43247</v>
      </c>
      <c r="C24" s="35" t="s">
        <v>16</v>
      </c>
      <c r="D24" s="44">
        <v>0</v>
      </c>
      <c r="E24" s="35" t="s">
        <v>157</v>
      </c>
      <c r="F24" s="44" t="s">
        <v>98</v>
      </c>
      <c r="G24" s="44" t="s">
        <v>98</v>
      </c>
      <c r="H24" s="45">
        <v>164.2</v>
      </c>
      <c r="I24" s="46">
        <v>933106</v>
      </c>
      <c r="J24" s="47">
        <v>108087</v>
      </c>
      <c r="K24" s="38">
        <f t="shared" si="0"/>
        <v>1041193</v>
      </c>
      <c r="L24" s="48" t="s">
        <v>63</v>
      </c>
      <c r="M24" s="48">
        <v>0</v>
      </c>
      <c r="N24" s="48">
        <v>0</v>
      </c>
      <c r="O24" s="48">
        <v>16</v>
      </c>
      <c r="P24" s="1" t="s">
        <v>318</v>
      </c>
    </row>
    <row r="25" spans="1:16" ht="39.950000000000003" customHeight="1" x14ac:dyDescent="0.25">
      <c r="A25" s="35" t="s">
        <v>158</v>
      </c>
      <c r="B25" s="43">
        <v>43248</v>
      </c>
      <c r="C25" s="35" t="s">
        <v>16</v>
      </c>
      <c r="D25" s="44">
        <v>0</v>
      </c>
      <c r="E25" s="35" t="s">
        <v>17</v>
      </c>
      <c r="F25" s="44" t="s">
        <v>109</v>
      </c>
      <c r="G25" s="35" t="s">
        <v>159</v>
      </c>
      <c r="H25" s="45">
        <v>242.49</v>
      </c>
      <c r="I25" s="46">
        <v>4025</v>
      </c>
      <c r="J25" s="47">
        <v>113248</v>
      </c>
      <c r="K25" s="38">
        <f t="shared" si="0"/>
        <v>117273</v>
      </c>
      <c r="L25" s="48" t="s">
        <v>160</v>
      </c>
      <c r="M25" s="48">
        <v>0</v>
      </c>
      <c r="N25" s="48">
        <v>0</v>
      </c>
      <c r="O25" s="48">
        <v>1</v>
      </c>
      <c r="P25" s="1" t="s">
        <v>319</v>
      </c>
    </row>
    <row r="26" spans="1:16" ht="33.75" customHeight="1" x14ac:dyDescent="0.25">
      <c r="A26" s="35" t="s">
        <v>23</v>
      </c>
      <c r="B26" s="43">
        <v>43255</v>
      </c>
      <c r="C26" s="35" t="s">
        <v>16</v>
      </c>
      <c r="D26" s="44">
        <v>0</v>
      </c>
      <c r="E26" s="35" t="s">
        <v>22</v>
      </c>
      <c r="F26" s="44" t="s">
        <v>49</v>
      </c>
      <c r="G26" s="35" t="s">
        <v>101</v>
      </c>
      <c r="H26" s="45">
        <v>1.7</v>
      </c>
      <c r="I26" s="46">
        <v>7000</v>
      </c>
      <c r="J26" s="47">
        <v>7000</v>
      </c>
      <c r="K26" s="38">
        <f t="shared" si="0"/>
        <v>14000</v>
      </c>
      <c r="L26" s="48" t="s">
        <v>91</v>
      </c>
      <c r="M26" s="48">
        <v>0</v>
      </c>
      <c r="N26" s="48">
        <v>0</v>
      </c>
      <c r="O26" s="48">
        <v>4</v>
      </c>
      <c r="P26" s="1" t="s">
        <v>320</v>
      </c>
    </row>
    <row r="27" spans="1:16" ht="39.950000000000003" customHeight="1" x14ac:dyDescent="0.25">
      <c r="A27" s="35" t="s">
        <v>90</v>
      </c>
      <c r="B27" s="43">
        <v>43256</v>
      </c>
      <c r="C27" s="35" t="s">
        <v>16</v>
      </c>
      <c r="D27" s="44">
        <v>0</v>
      </c>
      <c r="E27" s="35" t="s">
        <v>22</v>
      </c>
      <c r="F27" s="44" t="s">
        <v>31</v>
      </c>
      <c r="G27" s="44" t="s">
        <v>31</v>
      </c>
      <c r="H27" s="49">
        <v>1118</v>
      </c>
      <c r="I27" s="46">
        <v>0</v>
      </c>
      <c r="J27" s="47">
        <v>20000</v>
      </c>
      <c r="K27" s="38">
        <f t="shared" si="0"/>
        <v>20000</v>
      </c>
      <c r="L27" s="48" t="s">
        <v>58</v>
      </c>
      <c r="M27" s="48">
        <v>0</v>
      </c>
      <c r="N27" s="48">
        <v>0</v>
      </c>
      <c r="O27" s="48">
        <v>4</v>
      </c>
      <c r="P27" s="1" t="s">
        <v>321</v>
      </c>
    </row>
    <row r="28" spans="1:16" ht="39.950000000000003" customHeight="1" x14ac:dyDescent="0.25">
      <c r="A28" s="35" t="s">
        <v>29</v>
      </c>
      <c r="B28" s="43">
        <v>43268</v>
      </c>
      <c r="C28" s="35" t="s">
        <v>16</v>
      </c>
      <c r="D28" s="44">
        <v>0</v>
      </c>
      <c r="E28" s="35" t="s">
        <v>22</v>
      </c>
      <c r="F28" s="44" t="s">
        <v>23</v>
      </c>
      <c r="G28" s="35" t="s">
        <v>161</v>
      </c>
      <c r="H28" s="49">
        <v>145.80000000000001</v>
      </c>
      <c r="I28" s="46">
        <v>9900</v>
      </c>
      <c r="J28" s="47">
        <v>7600</v>
      </c>
      <c r="K28" s="38">
        <f t="shared" si="0"/>
        <v>17500</v>
      </c>
      <c r="L28" s="48" t="s">
        <v>55</v>
      </c>
      <c r="M28" s="48">
        <v>0</v>
      </c>
      <c r="N28" s="48">
        <v>0</v>
      </c>
      <c r="O28" s="48">
        <v>0</v>
      </c>
      <c r="P28" s="1" t="s">
        <v>322</v>
      </c>
    </row>
    <row r="29" spans="1:16" ht="39.950000000000003" customHeight="1" x14ac:dyDescent="0.25">
      <c r="A29" s="35" t="s">
        <v>162</v>
      </c>
      <c r="B29" s="43">
        <v>43268</v>
      </c>
      <c r="C29" s="35" t="s">
        <v>16</v>
      </c>
      <c r="D29" s="44">
        <v>0</v>
      </c>
      <c r="E29" s="35" t="s">
        <v>22</v>
      </c>
      <c r="F29" s="44" t="s">
        <v>49</v>
      </c>
      <c r="G29" s="35" t="s">
        <v>163</v>
      </c>
      <c r="H29" s="45">
        <v>36.4</v>
      </c>
      <c r="I29" s="46">
        <v>30000</v>
      </c>
      <c r="J29" s="47">
        <v>0</v>
      </c>
      <c r="K29" s="38">
        <f t="shared" si="0"/>
        <v>30000</v>
      </c>
      <c r="L29" s="48" t="s">
        <v>42</v>
      </c>
      <c r="M29" s="48">
        <v>0</v>
      </c>
      <c r="N29" s="48">
        <v>0</v>
      </c>
      <c r="O29" s="48">
        <v>1</v>
      </c>
      <c r="P29" s="1" t="s">
        <v>164</v>
      </c>
    </row>
    <row r="30" spans="1:16" ht="39.950000000000003" customHeight="1" x14ac:dyDescent="0.25">
      <c r="A30" s="35" t="s">
        <v>165</v>
      </c>
      <c r="B30" s="43">
        <v>43269</v>
      </c>
      <c r="C30" s="35" t="s">
        <v>16</v>
      </c>
      <c r="D30" s="44">
        <v>0</v>
      </c>
      <c r="E30" s="35" t="s">
        <v>22</v>
      </c>
      <c r="F30" s="35" t="s">
        <v>31</v>
      </c>
      <c r="G30" s="35" t="s">
        <v>165</v>
      </c>
      <c r="H30" s="45">
        <v>1014.8</v>
      </c>
      <c r="I30" s="46">
        <v>25000</v>
      </c>
      <c r="J30" s="47">
        <v>0</v>
      </c>
      <c r="K30" s="38">
        <f t="shared" si="0"/>
        <v>25000</v>
      </c>
      <c r="L30" s="48" t="s">
        <v>166</v>
      </c>
      <c r="M30" s="48">
        <v>0</v>
      </c>
      <c r="N30" s="48">
        <v>0</v>
      </c>
      <c r="O30" s="48">
        <v>1</v>
      </c>
      <c r="P30" s="1" t="s">
        <v>323</v>
      </c>
    </row>
    <row r="31" spans="1:16" ht="42.75" customHeight="1" x14ac:dyDescent="0.25">
      <c r="A31" s="35" t="s">
        <v>25</v>
      </c>
      <c r="B31" s="43">
        <v>43275</v>
      </c>
      <c r="C31" s="50">
        <v>16</v>
      </c>
      <c r="D31" s="44" t="s">
        <v>57</v>
      </c>
      <c r="E31" s="35" t="s">
        <v>17</v>
      </c>
      <c r="F31" s="35" t="s">
        <v>26</v>
      </c>
      <c r="G31" s="35" t="s">
        <v>167</v>
      </c>
      <c r="H31" s="45">
        <v>337.7</v>
      </c>
      <c r="I31" s="46">
        <v>127917</v>
      </c>
      <c r="J31" s="47">
        <v>928</v>
      </c>
      <c r="K31" s="38">
        <f t="shared" si="0"/>
        <v>128845</v>
      </c>
      <c r="L31" s="48" t="s">
        <v>168</v>
      </c>
      <c r="M31" s="48">
        <v>0</v>
      </c>
      <c r="N31" s="48">
        <v>0</v>
      </c>
      <c r="O31" s="48">
        <v>13</v>
      </c>
      <c r="P31" s="1" t="s">
        <v>324</v>
      </c>
    </row>
    <row r="32" spans="1:16" ht="24.75" customHeight="1" x14ac:dyDescent="0.25">
      <c r="A32" s="35" t="s">
        <v>29</v>
      </c>
      <c r="B32" s="43">
        <v>43277</v>
      </c>
      <c r="C32" s="35" t="s">
        <v>16</v>
      </c>
      <c r="D32" s="44">
        <v>0</v>
      </c>
      <c r="E32" s="35" t="s">
        <v>22</v>
      </c>
      <c r="F32" s="44" t="s">
        <v>23</v>
      </c>
      <c r="G32" s="35" t="s">
        <v>169</v>
      </c>
      <c r="H32" s="49">
        <v>159</v>
      </c>
      <c r="I32" s="46">
        <v>134557</v>
      </c>
      <c r="J32" s="47">
        <v>50000</v>
      </c>
      <c r="K32" s="38">
        <f t="shared" si="0"/>
        <v>184557</v>
      </c>
      <c r="L32" s="48" t="s">
        <v>36</v>
      </c>
      <c r="M32" s="48">
        <v>0</v>
      </c>
      <c r="N32" s="48">
        <v>0</v>
      </c>
      <c r="O32" s="48">
        <v>3</v>
      </c>
      <c r="P32" s="1" t="s">
        <v>325</v>
      </c>
    </row>
    <row r="33" spans="1:16" ht="30.75" customHeight="1" x14ac:dyDescent="0.25">
      <c r="A33" s="35" t="s">
        <v>29</v>
      </c>
      <c r="B33" s="43">
        <v>43278</v>
      </c>
      <c r="C33" s="35" t="s">
        <v>16</v>
      </c>
      <c r="D33" s="44">
        <v>0</v>
      </c>
      <c r="E33" s="35" t="s">
        <v>17</v>
      </c>
      <c r="F33" s="44" t="s">
        <v>170</v>
      </c>
      <c r="G33" s="35" t="s">
        <v>29</v>
      </c>
      <c r="H33" s="45">
        <v>4.3</v>
      </c>
      <c r="I33" s="46">
        <v>0</v>
      </c>
      <c r="J33" s="47">
        <v>52674</v>
      </c>
      <c r="K33" s="38">
        <f t="shared" si="0"/>
        <v>52674</v>
      </c>
      <c r="L33" s="48" t="s">
        <v>131</v>
      </c>
      <c r="M33" s="48">
        <v>0</v>
      </c>
      <c r="N33" s="48">
        <v>0</v>
      </c>
      <c r="O33" s="48">
        <v>1</v>
      </c>
      <c r="P33" s="1" t="s">
        <v>326</v>
      </c>
    </row>
    <row r="34" spans="1:16" ht="33.75" customHeight="1" x14ac:dyDescent="0.25">
      <c r="A34" s="35" t="s">
        <v>84</v>
      </c>
      <c r="B34" s="43">
        <v>43278</v>
      </c>
      <c r="C34" s="50" t="s">
        <v>461</v>
      </c>
      <c r="D34" s="44" t="s">
        <v>151</v>
      </c>
      <c r="E34" s="35" t="s">
        <v>17</v>
      </c>
      <c r="F34" s="44" t="s">
        <v>85</v>
      </c>
      <c r="G34" s="35" t="s">
        <v>152</v>
      </c>
      <c r="H34" s="45">
        <v>327.47000000000003</v>
      </c>
      <c r="I34" s="46">
        <v>7808</v>
      </c>
      <c r="J34" s="47">
        <v>511663</v>
      </c>
      <c r="K34" s="38">
        <f t="shared" si="0"/>
        <v>519471</v>
      </c>
      <c r="L34" s="48" t="s">
        <v>171</v>
      </c>
      <c r="M34" s="48">
        <v>0</v>
      </c>
      <c r="N34" s="48">
        <v>0</v>
      </c>
      <c r="O34" s="48">
        <v>1</v>
      </c>
      <c r="P34" s="1" t="s">
        <v>327</v>
      </c>
    </row>
    <row r="35" spans="1:16" ht="33" customHeight="1" x14ac:dyDescent="0.25">
      <c r="A35" s="35" t="s">
        <v>29</v>
      </c>
      <c r="B35" s="43">
        <v>43280</v>
      </c>
      <c r="C35" s="35" t="s">
        <v>16</v>
      </c>
      <c r="D35" s="44">
        <v>0</v>
      </c>
      <c r="E35" s="35" t="s">
        <v>143</v>
      </c>
      <c r="F35" s="35" t="s">
        <v>134</v>
      </c>
      <c r="G35" s="35" t="s">
        <v>134</v>
      </c>
      <c r="H35" s="45">
        <v>17.3</v>
      </c>
      <c r="I35" s="46">
        <v>200000</v>
      </c>
      <c r="J35" s="47">
        <v>200000</v>
      </c>
      <c r="K35" s="38">
        <f t="shared" si="0"/>
        <v>400000</v>
      </c>
      <c r="L35" s="48" t="s">
        <v>61</v>
      </c>
      <c r="M35" s="48">
        <v>0</v>
      </c>
      <c r="N35" s="48">
        <v>0</v>
      </c>
      <c r="O35" s="48">
        <v>2</v>
      </c>
      <c r="P35" s="1" t="s">
        <v>328</v>
      </c>
    </row>
    <row r="36" spans="1:16" ht="46.5" customHeight="1" x14ac:dyDescent="0.25">
      <c r="A36" s="35" t="s">
        <v>23</v>
      </c>
      <c r="B36" s="43">
        <v>43282</v>
      </c>
      <c r="C36" s="35" t="s">
        <v>16</v>
      </c>
      <c r="D36" s="44">
        <v>0</v>
      </c>
      <c r="E36" s="35" t="s">
        <v>17</v>
      </c>
      <c r="F36" s="44" t="s">
        <v>118</v>
      </c>
      <c r="G36" s="35" t="s">
        <v>123</v>
      </c>
      <c r="H36" s="45">
        <v>163.1</v>
      </c>
      <c r="I36" s="46">
        <v>1463</v>
      </c>
      <c r="J36" s="47">
        <v>60584</v>
      </c>
      <c r="K36" s="38">
        <f t="shared" si="0"/>
        <v>62047</v>
      </c>
      <c r="L36" s="48" t="s">
        <v>89</v>
      </c>
      <c r="M36" s="48">
        <v>0</v>
      </c>
      <c r="N36" s="48">
        <v>0</v>
      </c>
      <c r="O36" s="48">
        <v>11</v>
      </c>
      <c r="P36" s="1" t="s">
        <v>329</v>
      </c>
    </row>
    <row r="37" spans="1:16" ht="39.950000000000003" customHeight="1" x14ac:dyDescent="0.25">
      <c r="A37" s="35" t="s">
        <v>25</v>
      </c>
      <c r="B37" s="43">
        <v>43292</v>
      </c>
      <c r="C37" s="35" t="s">
        <v>16</v>
      </c>
      <c r="D37" s="41">
        <v>0</v>
      </c>
      <c r="E37" s="35" t="s">
        <v>22</v>
      </c>
      <c r="F37" s="44" t="s">
        <v>47</v>
      </c>
      <c r="G37" s="44" t="s">
        <v>47</v>
      </c>
      <c r="H37" s="45">
        <v>887.7</v>
      </c>
      <c r="I37" s="46">
        <v>4422</v>
      </c>
      <c r="J37" s="47">
        <v>10000</v>
      </c>
      <c r="K37" s="38">
        <f t="shared" si="0"/>
        <v>14422</v>
      </c>
      <c r="L37" s="48" t="s">
        <v>55</v>
      </c>
      <c r="M37" s="48">
        <v>0</v>
      </c>
      <c r="N37" s="48">
        <v>0</v>
      </c>
      <c r="O37" s="48">
        <v>2</v>
      </c>
      <c r="P37" s="1" t="s">
        <v>330</v>
      </c>
    </row>
    <row r="38" spans="1:16" ht="30" customHeight="1" x14ac:dyDescent="0.25">
      <c r="A38" s="35" t="s">
        <v>23</v>
      </c>
      <c r="B38" s="43">
        <v>43294</v>
      </c>
      <c r="C38" s="35" t="s">
        <v>16</v>
      </c>
      <c r="D38" s="44">
        <v>0</v>
      </c>
      <c r="E38" s="35" t="s">
        <v>22</v>
      </c>
      <c r="F38" s="35" t="s">
        <v>73</v>
      </c>
      <c r="G38" s="35" t="s">
        <v>73</v>
      </c>
      <c r="H38" s="49">
        <v>596.4</v>
      </c>
      <c r="I38" s="46">
        <v>488065</v>
      </c>
      <c r="J38" s="47">
        <v>281235</v>
      </c>
      <c r="K38" s="38">
        <f t="shared" si="0"/>
        <v>769300</v>
      </c>
      <c r="L38" s="48" t="s">
        <v>74</v>
      </c>
      <c r="M38" s="48">
        <v>0</v>
      </c>
      <c r="N38" s="48">
        <v>0</v>
      </c>
      <c r="O38" s="48">
        <v>7</v>
      </c>
      <c r="P38" s="1" t="s">
        <v>331</v>
      </c>
    </row>
    <row r="39" spans="1:16" s="4" customFormat="1" ht="22.5" customHeight="1" x14ac:dyDescent="0.25">
      <c r="A39" s="35" t="s">
        <v>25</v>
      </c>
      <c r="B39" s="43">
        <v>43299</v>
      </c>
      <c r="C39" s="35" t="s">
        <v>16</v>
      </c>
      <c r="D39" s="44">
        <v>0</v>
      </c>
      <c r="E39" s="35" t="s">
        <v>17</v>
      </c>
      <c r="F39" s="44" t="s">
        <v>46</v>
      </c>
      <c r="G39" s="35" t="s">
        <v>172</v>
      </c>
      <c r="H39" s="45">
        <v>300.27999999999997</v>
      </c>
      <c r="I39" s="46">
        <v>1500</v>
      </c>
      <c r="J39" s="47">
        <v>11050</v>
      </c>
      <c r="K39" s="38">
        <f t="shared" si="0"/>
        <v>12550</v>
      </c>
      <c r="L39" s="48" t="s">
        <v>36</v>
      </c>
      <c r="M39" s="48">
        <v>0</v>
      </c>
      <c r="N39" s="48">
        <v>0</v>
      </c>
      <c r="O39" s="48">
        <v>3</v>
      </c>
      <c r="P39" s="1" t="s">
        <v>332</v>
      </c>
    </row>
    <row r="40" spans="1:16" ht="26.25" customHeight="1" x14ac:dyDescent="0.25">
      <c r="A40" s="35" t="s">
        <v>23</v>
      </c>
      <c r="B40" s="43">
        <v>43301</v>
      </c>
      <c r="C40" s="35" t="s">
        <v>16</v>
      </c>
      <c r="D40" s="44">
        <v>0</v>
      </c>
      <c r="E40" s="35" t="s">
        <v>22</v>
      </c>
      <c r="F40" s="44" t="s">
        <v>49</v>
      </c>
      <c r="G40" s="35" t="s">
        <v>101</v>
      </c>
      <c r="H40" s="45">
        <v>1.6</v>
      </c>
      <c r="I40" s="46">
        <v>30792</v>
      </c>
      <c r="J40" s="47">
        <v>168000</v>
      </c>
      <c r="K40" s="38">
        <f t="shared" si="0"/>
        <v>198792</v>
      </c>
      <c r="L40" s="48" t="s">
        <v>63</v>
      </c>
      <c r="M40" s="48">
        <v>0</v>
      </c>
      <c r="N40" s="48">
        <v>0</v>
      </c>
      <c r="O40" s="48">
        <v>7</v>
      </c>
      <c r="P40" s="1" t="s">
        <v>333</v>
      </c>
    </row>
    <row r="41" spans="1:16" ht="26.25" customHeight="1" x14ac:dyDescent="0.25">
      <c r="A41" s="51" t="s">
        <v>29</v>
      </c>
      <c r="B41" s="43">
        <v>43302</v>
      </c>
      <c r="C41" s="35" t="s">
        <v>16</v>
      </c>
      <c r="D41" s="44">
        <v>0</v>
      </c>
      <c r="E41" s="35" t="s">
        <v>17</v>
      </c>
      <c r="F41" s="44" t="s">
        <v>120</v>
      </c>
      <c r="G41" s="35" t="s">
        <v>134</v>
      </c>
      <c r="H41" s="45">
        <v>2.73</v>
      </c>
      <c r="I41" s="46">
        <v>1197</v>
      </c>
      <c r="J41" s="47">
        <v>125206</v>
      </c>
      <c r="K41" s="38">
        <f t="shared" si="0"/>
        <v>126403</v>
      </c>
      <c r="L41" s="48" t="s">
        <v>124</v>
      </c>
      <c r="M41" s="48">
        <v>0</v>
      </c>
      <c r="N41" s="48">
        <v>0</v>
      </c>
      <c r="O41" s="48">
        <v>9</v>
      </c>
      <c r="P41" s="1" t="s">
        <v>334</v>
      </c>
    </row>
    <row r="42" spans="1:16" ht="45.75" customHeight="1" x14ac:dyDescent="0.25">
      <c r="A42" s="35" t="s">
        <v>29</v>
      </c>
      <c r="B42" s="43">
        <v>43302</v>
      </c>
      <c r="C42" s="35" t="s">
        <v>16</v>
      </c>
      <c r="D42" s="44">
        <v>0</v>
      </c>
      <c r="E42" s="35" t="s">
        <v>17</v>
      </c>
      <c r="F42" s="35" t="s">
        <v>83</v>
      </c>
      <c r="G42" s="35" t="s">
        <v>138</v>
      </c>
      <c r="H42" s="45">
        <v>455.95</v>
      </c>
      <c r="I42" s="46">
        <v>9780</v>
      </c>
      <c r="J42" s="47">
        <v>6376</v>
      </c>
      <c r="K42" s="38">
        <f t="shared" si="0"/>
        <v>16156</v>
      </c>
      <c r="L42" s="48" t="s">
        <v>27</v>
      </c>
      <c r="M42" s="48">
        <v>0</v>
      </c>
      <c r="N42" s="48">
        <v>0</v>
      </c>
      <c r="O42" s="48">
        <v>0</v>
      </c>
      <c r="P42" s="1" t="s">
        <v>335</v>
      </c>
    </row>
    <row r="43" spans="1:16" ht="43.5" customHeight="1" x14ac:dyDescent="0.25">
      <c r="A43" s="35" t="s">
        <v>29</v>
      </c>
      <c r="B43" s="43">
        <v>43305</v>
      </c>
      <c r="C43" s="35" t="s">
        <v>16</v>
      </c>
      <c r="D43" s="44">
        <v>0</v>
      </c>
      <c r="E43" s="35" t="s">
        <v>17</v>
      </c>
      <c r="F43" s="35"/>
      <c r="G43" s="35" t="s">
        <v>29</v>
      </c>
      <c r="H43" s="45"/>
      <c r="I43" s="46">
        <v>21000</v>
      </c>
      <c r="J43" s="47">
        <v>500</v>
      </c>
      <c r="K43" s="38">
        <f t="shared" si="0"/>
        <v>21500</v>
      </c>
      <c r="L43" s="48" t="s">
        <v>173</v>
      </c>
      <c r="M43" s="48">
        <v>0</v>
      </c>
      <c r="N43" s="48">
        <v>0</v>
      </c>
      <c r="O43" s="48">
        <v>0</v>
      </c>
      <c r="P43" s="1" t="s">
        <v>336</v>
      </c>
    </row>
    <row r="44" spans="1:16" ht="39.950000000000003" customHeight="1" x14ac:dyDescent="0.25">
      <c r="A44" s="35" t="s">
        <v>23</v>
      </c>
      <c r="B44" s="43">
        <v>43306</v>
      </c>
      <c r="C44" s="35" t="s">
        <v>16</v>
      </c>
      <c r="D44" s="44">
        <v>0</v>
      </c>
      <c r="E44" s="35" t="s">
        <v>17</v>
      </c>
      <c r="F44" s="44" t="s">
        <v>35</v>
      </c>
      <c r="G44" s="35" t="s">
        <v>115</v>
      </c>
      <c r="H44" s="45">
        <v>528</v>
      </c>
      <c r="I44" s="46">
        <v>31905</v>
      </c>
      <c r="J44" s="47">
        <v>150</v>
      </c>
      <c r="K44" s="38">
        <f t="shared" si="0"/>
        <v>32055</v>
      </c>
      <c r="L44" s="48" t="s">
        <v>147</v>
      </c>
      <c r="M44" s="48">
        <v>0</v>
      </c>
      <c r="N44" s="48">
        <v>0</v>
      </c>
      <c r="O44" s="48">
        <v>4</v>
      </c>
      <c r="P44" s="1" t="s">
        <v>337</v>
      </c>
    </row>
    <row r="45" spans="1:16" ht="29.25" customHeight="1" x14ac:dyDescent="0.25">
      <c r="A45" s="35" t="s">
        <v>30</v>
      </c>
      <c r="B45" s="43">
        <v>43314</v>
      </c>
      <c r="C45" s="35" t="s">
        <v>16</v>
      </c>
      <c r="D45" s="44">
        <v>0</v>
      </c>
      <c r="E45" s="35" t="s">
        <v>17</v>
      </c>
      <c r="F45" s="35" t="s">
        <v>174</v>
      </c>
      <c r="G45" s="35" t="s">
        <v>175</v>
      </c>
      <c r="H45" s="45">
        <v>34.700000000000003</v>
      </c>
      <c r="I45" s="46">
        <v>149036</v>
      </c>
      <c r="J45" s="47">
        <v>147000</v>
      </c>
      <c r="K45" s="38">
        <f t="shared" si="0"/>
        <v>296036</v>
      </c>
      <c r="L45" s="48" t="s">
        <v>32</v>
      </c>
      <c r="M45" s="48">
        <v>0</v>
      </c>
      <c r="N45" s="48">
        <v>0</v>
      </c>
      <c r="O45" s="48">
        <v>5</v>
      </c>
      <c r="P45" s="1" t="s">
        <v>338</v>
      </c>
    </row>
    <row r="46" spans="1:16" ht="33" customHeight="1" x14ac:dyDescent="0.25">
      <c r="A46" s="35" t="s">
        <v>23</v>
      </c>
      <c r="B46" s="43">
        <v>43320</v>
      </c>
      <c r="C46" s="42" t="s">
        <v>16</v>
      </c>
      <c r="D46" s="44">
        <v>0</v>
      </c>
      <c r="E46" s="35" t="s">
        <v>22</v>
      </c>
      <c r="F46" s="35" t="s">
        <v>49</v>
      </c>
      <c r="G46" s="35" t="s">
        <v>163</v>
      </c>
      <c r="H46" s="45">
        <v>36.6</v>
      </c>
      <c r="I46" s="46">
        <v>10000</v>
      </c>
      <c r="J46" s="47">
        <v>17125</v>
      </c>
      <c r="K46" s="38">
        <f t="shared" ref="K46:K47" si="2">I46+J46</f>
        <v>27125</v>
      </c>
      <c r="L46" s="48" t="s">
        <v>42</v>
      </c>
      <c r="M46" s="48">
        <v>0</v>
      </c>
      <c r="N46" s="48">
        <v>0</v>
      </c>
      <c r="O46" s="48">
        <v>15</v>
      </c>
      <c r="P46" s="1" t="s">
        <v>399</v>
      </c>
    </row>
    <row r="47" spans="1:16" ht="40.5" customHeight="1" x14ac:dyDescent="0.25">
      <c r="A47" s="35" t="s">
        <v>23</v>
      </c>
      <c r="B47" s="43">
        <v>43321</v>
      </c>
      <c r="C47" s="35" t="s">
        <v>16</v>
      </c>
      <c r="D47" s="44">
        <v>0</v>
      </c>
      <c r="E47" s="35" t="s">
        <v>22</v>
      </c>
      <c r="F47" s="44" t="s">
        <v>49</v>
      </c>
      <c r="G47" s="35" t="s">
        <v>101</v>
      </c>
      <c r="H47" s="45">
        <v>0.6</v>
      </c>
      <c r="I47" s="46">
        <v>61411</v>
      </c>
      <c r="J47" s="47">
        <v>2000</v>
      </c>
      <c r="K47" s="38">
        <f t="shared" si="2"/>
        <v>63411</v>
      </c>
      <c r="L47" s="48" t="s">
        <v>97</v>
      </c>
      <c r="M47" s="48">
        <v>0</v>
      </c>
      <c r="N47" s="48">
        <v>0</v>
      </c>
      <c r="O47" s="48">
        <v>7</v>
      </c>
      <c r="P47" s="1" t="s">
        <v>400</v>
      </c>
    </row>
    <row r="48" spans="1:16" ht="39.950000000000003" customHeight="1" x14ac:dyDescent="0.25">
      <c r="A48" s="35" t="s">
        <v>25</v>
      </c>
      <c r="B48" s="43">
        <v>43324</v>
      </c>
      <c r="C48" s="50">
        <v>16</v>
      </c>
      <c r="D48" s="44" t="s">
        <v>57</v>
      </c>
      <c r="E48" s="35" t="s">
        <v>17</v>
      </c>
      <c r="F48" s="35" t="s">
        <v>26</v>
      </c>
      <c r="G48" s="35" t="s">
        <v>167</v>
      </c>
      <c r="H48" s="49">
        <v>341</v>
      </c>
      <c r="I48" s="46">
        <v>205779</v>
      </c>
      <c r="J48" s="47">
        <v>28810</v>
      </c>
      <c r="K48" s="38">
        <f t="shared" si="0"/>
        <v>234589</v>
      </c>
      <c r="L48" s="48" t="s">
        <v>176</v>
      </c>
      <c r="M48" s="48">
        <v>0</v>
      </c>
      <c r="N48" s="48">
        <v>0</v>
      </c>
      <c r="O48" s="48">
        <v>4</v>
      </c>
      <c r="P48" s="1" t="s">
        <v>339</v>
      </c>
    </row>
    <row r="49" spans="1:16" ht="33.75" customHeight="1" x14ac:dyDescent="0.25">
      <c r="A49" s="35" t="s">
        <v>25</v>
      </c>
      <c r="B49" s="43">
        <v>43331</v>
      </c>
      <c r="C49" s="35" t="s">
        <v>16</v>
      </c>
      <c r="D49" s="44">
        <v>0</v>
      </c>
      <c r="E49" s="35" t="s">
        <v>22</v>
      </c>
      <c r="F49" s="35" t="s">
        <v>47</v>
      </c>
      <c r="G49" s="35" t="s">
        <v>47</v>
      </c>
      <c r="H49" s="45">
        <v>887.7</v>
      </c>
      <c r="I49" s="46">
        <v>175000</v>
      </c>
      <c r="J49" s="47">
        <v>24000</v>
      </c>
      <c r="K49" s="38">
        <f t="shared" si="0"/>
        <v>199000</v>
      </c>
      <c r="L49" s="48" t="s">
        <v>70</v>
      </c>
      <c r="M49" s="48">
        <v>0</v>
      </c>
      <c r="N49" s="48">
        <v>0</v>
      </c>
      <c r="O49" s="48">
        <v>5</v>
      </c>
      <c r="P49" s="1" t="s">
        <v>340</v>
      </c>
    </row>
    <row r="50" spans="1:16" ht="48.75" customHeight="1" x14ac:dyDescent="0.25">
      <c r="A50" s="35" t="s">
        <v>23</v>
      </c>
      <c r="B50" s="43">
        <v>43332</v>
      </c>
      <c r="C50" s="35" t="s">
        <v>16</v>
      </c>
      <c r="D50" s="44">
        <v>0</v>
      </c>
      <c r="E50" s="35" t="s">
        <v>17</v>
      </c>
      <c r="F50" s="44" t="s">
        <v>35</v>
      </c>
      <c r="G50" s="35" t="s">
        <v>43</v>
      </c>
      <c r="H50" s="45">
        <v>536.4</v>
      </c>
      <c r="I50" s="46">
        <v>1682</v>
      </c>
      <c r="J50" s="47">
        <v>10161</v>
      </c>
      <c r="K50" s="38">
        <f t="shared" si="0"/>
        <v>11843</v>
      </c>
      <c r="L50" s="48" t="s">
        <v>99</v>
      </c>
      <c r="M50" s="48">
        <v>0</v>
      </c>
      <c r="N50" s="48">
        <v>0</v>
      </c>
      <c r="O50" s="48">
        <v>0</v>
      </c>
      <c r="P50" s="1" t="s">
        <v>341</v>
      </c>
    </row>
    <row r="51" spans="1:16" ht="39.950000000000003" customHeight="1" x14ac:dyDescent="0.25">
      <c r="A51" s="35" t="s">
        <v>23</v>
      </c>
      <c r="B51" s="43">
        <v>43333</v>
      </c>
      <c r="C51" s="50">
        <v>28</v>
      </c>
      <c r="D51" s="44" t="s">
        <v>177</v>
      </c>
      <c r="E51" s="35" t="s">
        <v>22</v>
      </c>
      <c r="F51" s="35" t="s">
        <v>49</v>
      </c>
      <c r="G51" s="35" t="s">
        <v>23</v>
      </c>
      <c r="H51" s="45">
        <v>73.099999999999994</v>
      </c>
      <c r="I51" s="46">
        <v>1389767</v>
      </c>
      <c r="J51" s="47">
        <v>2461664</v>
      </c>
      <c r="K51" s="38">
        <f t="shared" si="0"/>
        <v>3851431</v>
      </c>
      <c r="L51" s="48" t="s">
        <v>178</v>
      </c>
      <c r="M51" s="48">
        <v>0</v>
      </c>
      <c r="N51" s="48">
        <v>0</v>
      </c>
      <c r="O51" s="48">
        <v>15</v>
      </c>
      <c r="P51" s="1" t="s">
        <v>179</v>
      </c>
    </row>
    <row r="52" spans="1:16" ht="39.950000000000003" customHeight="1" x14ac:dyDescent="0.25">
      <c r="A52" s="35" t="s">
        <v>25</v>
      </c>
      <c r="B52" s="43">
        <v>43341</v>
      </c>
      <c r="C52" s="35" t="s">
        <v>16</v>
      </c>
      <c r="D52" s="44">
        <v>0</v>
      </c>
      <c r="E52" s="35" t="s">
        <v>17</v>
      </c>
      <c r="F52" s="35" t="s">
        <v>46</v>
      </c>
      <c r="G52" s="35" t="s">
        <v>180</v>
      </c>
      <c r="H52" s="45">
        <v>293</v>
      </c>
      <c r="I52" s="46">
        <v>334196</v>
      </c>
      <c r="J52" s="47">
        <v>266</v>
      </c>
      <c r="K52" s="38">
        <f t="shared" si="0"/>
        <v>334462</v>
      </c>
      <c r="L52" s="48" t="s">
        <v>27</v>
      </c>
      <c r="M52" s="48">
        <v>0</v>
      </c>
      <c r="N52" s="48">
        <v>0</v>
      </c>
      <c r="O52" s="48">
        <v>8</v>
      </c>
      <c r="P52" s="1" t="s">
        <v>342</v>
      </c>
    </row>
    <row r="53" spans="1:16" ht="45" customHeight="1" x14ac:dyDescent="0.25">
      <c r="A53" s="35" t="s">
        <v>29</v>
      </c>
      <c r="B53" s="43">
        <v>43349</v>
      </c>
      <c r="C53" s="35" t="s">
        <v>16</v>
      </c>
      <c r="D53" s="44">
        <v>0</v>
      </c>
      <c r="E53" s="35" t="s">
        <v>51</v>
      </c>
      <c r="F53" s="44"/>
      <c r="G53" s="35" t="s">
        <v>29</v>
      </c>
      <c r="H53" s="45"/>
      <c r="I53" s="46">
        <v>27000</v>
      </c>
      <c r="J53" s="47">
        <v>0</v>
      </c>
      <c r="K53" s="38">
        <f t="shared" si="0"/>
        <v>27000</v>
      </c>
      <c r="L53" s="48" t="s">
        <v>122</v>
      </c>
      <c r="M53" s="48">
        <v>0</v>
      </c>
      <c r="N53" s="48">
        <v>0</v>
      </c>
      <c r="O53" s="48">
        <v>0</v>
      </c>
      <c r="P53" s="1" t="s">
        <v>343</v>
      </c>
    </row>
    <row r="54" spans="1:16" ht="39.950000000000003" customHeight="1" x14ac:dyDescent="0.25">
      <c r="A54" s="35" t="s">
        <v>23</v>
      </c>
      <c r="B54" s="43">
        <v>43352</v>
      </c>
      <c r="C54" s="35" t="s">
        <v>16</v>
      </c>
      <c r="D54" s="44">
        <v>0</v>
      </c>
      <c r="E54" s="35" t="s">
        <v>22</v>
      </c>
      <c r="F54" s="44" t="s">
        <v>181</v>
      </c>
      <c r="G54" s="35" t="s">
        <v>98</v>
      </c>
      <c r="H54" s="49">
        <v>648.20000000000005</v>
      </c>
      <c r="I54" s="46">
        <v>832</v>
      </c>
      <c r="J54" s="47">
        <v>203207</v>
      </c>
      <c r="K54" s="38">
        <f t="shared" si="0"/>
        <v>204039</v>
      </c>
      <c r="L54" s="48" t="s">
        <v>182</v>
      </c>
      <c r="M54" s="48">
        <v>0</v>
      </c>
      <c r="N54" s="48">
        <v>0</v>
      </c>
      <c r="O54" s="48">
        <v>6</v>
      </c>
      <c r="P54" s="1" t="s">
        <v>344</v>
      </c>
    </row>
    <row r="55" spans="1:16" ht="39.950000000000003" customHeight="1" x14ac:dyDescent="0.25">
      <c r="A55" s="35" t="s">
        <v>46</v>
      </c>
      <c r="B55" s="43">
        <v>43352</v>
      </c>
      <c r="C55" s="35" t="s">
        <v>16</v>
      </c>
      <c r="D55" s="44">
        <v>0</v>
      </c>
      <c r="E55" s="35" t="s">
        <v>79</v>
      </c>
      <c r="F55" s="44" t="s">
        <v>183</v>
      </c>
      <c r="G55" s="35" t="s">
        <v>46</v>
      </c>
      <c r="H55" s="49">
        <v>207.3</v>
      </c>
      <c r="I55" s="46">
        <v>35000</v>
      </c>
      <c r="J55" s="47">
        <v>7000</v>
      </c>
      <c r="K55" s="38">
        <f t="shared" si="0"/>
        <v>42000</v>
      </c>
      <c r="L55" s="48" t="s">
        <v>24</v>
      </c>
      <c r="M55" s="48">
        <v>0</v>
      </c>
      <c r="N55" s="48">
        <v>0</v>
      </c>
      <c r="O55" s="48">
        <v>4</v>
      </c>
      <c r="P55" s="1" t="s">
        <v>345</v>
      </c>
    </row>
    <row r="56" spans="1:16" ht="33" customHeight="1" x14ac:dyDescent="0.25">
      <c r="A56" s="35" t="s">
        <v>29</v>
      </c>
      <c r="B56" s="43">
        <v>43359</v>
      </c>
      <c r="C56" s="35" t="s">
        <v>16</v>
      </c>
      <c r="D56" s="41">
        <v>0</v>
      </c>
      <c r="E56" s="35" t="s">
        <v>17</v>
      </c>
      <c r="F56" s="44" t="s">
        <v>128</v>
      </c>
      <c r="G56" s="44" t="s">
        <v>128</v>
      </c>
      <c r="H56" s="45">
        <v>5.0199999999999996</v>
      </c>
      <c r="I56" s="46">
        <v>1463</v>
      </c>
      <c r="J56" s="47">
        <v>82582</v>
      </c>
      <c r="K56" s="38">
        <f t="shared" si="0"/>
        <v>84045</v>
      </c>
      <c r="L56" s="48" t="s">
        <v>24</v>
      </c>
      <c r="M56" s="48">
        <v>0</v>
      </c>
      <c r="N56" s="48">
        <v>0</v>
      </c>
      <c r="O56" s="48">
        <v>11</v>
      </c>
      <c r="P56" s="1" t="s">
        <v>346</v>
      </c>
    </row>
    <row r="57" spans="1:16" ht="39.950000000000003" customHeight="1" x14ac:dyDescent="0.25">
      <c r="A57" s="35" t="s">
        <v>15</v>
      </c>
      <c r="B57" s="43">
        <v>43359</v>
      </c>
      <c r="C57" s="35" t="s">
        <v>16</v>
      </c>
      <c r="D57" s="44">
        <v>0</v>
      </c>
      <c r="E57" s="35" t="s">
        <v>17</v>
      </c>
      <c r="F57" s="35" t="s">
        <v>18</v>
      </c>
      <c r="G57" s="35" t="s">
        <v>125</v>
      </c>
      <c r="H57" s="45">
        <v>103.83</v>
      </c>
      <c r="I57" s="46">
        <v>87</v>
      </c>
      <c r="J57" s="47">
        <v>34224</v>
      </c>
      <c r="K57" s="38">
        <f t="shared" si="0"/>
        <v>34311</v>
      </c>
      <c r="L57" s="48" t="s">
        <v>72</v>
      </c>
      <c r="M57" s="48">
        <v>0</v>
      </c>
      <c r="N57" s="48">
        <v>0</v>
      </c>
      <c r="O57" s="48">
        <v>1</v>
      </c>
      <c r="P57" s="1" t="s">
        <v>347</v>
      </c>
    </row>
    <row r="58" spans="1:16" ht="52.5" customHeight="1" x14ac:dyDescent="0.25">
      <c r="A58" s="35" t="s">
        <v>46</v>
      </c>
      <c r="B58" s="43">
        <v>43361</v>
      </c>
      <c r="C58" s="35" t="s">
        <v>16</v>
      </c>
      <c r="D58" s="44">
        <v>0</v>
      </c>
      <c r="E58" s="35" t="s">
        <v>17</v>
      </c>
      <c r="F58" s="44" t="s">
        <v>46</v>
      </c>
      <c r="G58" s="44" t="s">
        <v>46</v>
      </c>
      <c r="H58" s="45">
        <v>201.1</v>
      </c>
      <c r="I58" s="46">
        <v>68214</v>
      </c>
      <c r="J58" s="47">
        <v>87825</v>
      </c>
      <c r="K58" s="38">
        <f t="shared" si="0"/>
        <v>156039</v>
      </c>
      <c r="L58" s="48" t="s">
        <v>27</v>
      </c>
      <c r="M58" s="48">
        <v>0</v>
      </c>
      <c r="N58" s="48">
        <v>0</v>
      </c>
      <c r="O58" s="48">
        <v>8</v>
      </c>
      <c r="P58" s="1" t="s">
        <v>348</v>
      </c>
    </row>
    <row r="59" spans="1:16" ht="39.950000000000003" customHeight="1" x14ac:dyDescent="0.25">
      <c r="A59" s="35" t="s">
        <v>50</v>
      </c>
      <c r="B59" s="43">
        <v>43361</v>
      </c>
      <c r="C59" s="35" t="s">
        <v>16</v>
      </c>
      <c r="D59" s="44">
        <v>0</v>
      </c>
      <c r="E59" s="35" t="s">
        <v>17</v>
      </c>
      <c r="F59" s="44" t="s">
        <v>18</v>
      </c>
      <c r="G59" s="35" t="s">
        <v>93</v>
      </c>
      <c r="H59" s="45">
        <v>105.16</v>
      </c>
      <c r="I59" s="46">
        <v>2072</v>
      </c>
      <c r="J59" s="47">
        <v>18079</v>
      </c>
      <c r="K59" s="38">
        <f t="shared" si="0"/>
        <v>20151</v>
      </c>
      <c r="L59" s="48" t="s">
        <v>78</v>
      </c>
      <c r="M59" s="48">
        <v>0</v>
      </c>
      <c r="N59" s="48">
        <v>0</v>
      </c>
      <c r="O59" s="48">
        <v>2</v>
      </c>
      <c r="P59" s="1" t="s">
        <v>349</v>
      </c>
    </row>
    <row r="60" spans="1:16" ht="36" customHeight="1" x14ac:dyDescent="0.25">
      <c r="A60" s="35" t="s">
        <v>23</v>
      </c>
      <c r="B60" s="43">
        <v>43368</v>
      </c>
      <c r="C60" s="35" t="s">
        <v>16</v>
      </c>
      <c r="D60" s="44">
        <v>0</v>
      </c>
      <c r="E60" s="35" t="s">
        <v>22</v>
      </c>
      <c r="F60" s="44" t="s">
        <v>114</v>
      </c>
      <c r="G60" s="35" t="s">
        <v>115</v>
      </c>
      <c r="H60" s="45">
        <v>43.5</v>
      </c>
      <c r="I60" s="46">
        <v>8000</v>
      </c>
      <c r="J60" s="47">
        <v>20000</v>
      </c>
      <c r="K60" s="38">
        <f t="shared" ref="K60:K123" si="3">I60+J60</f>
        <v>28000</v>
      </c>
      <c r="L60" s="48" t="s">
        <v>24</v>
      </c>
      <c r="M60" s="48">
        <v>0</v>
      </c>
      <c r="N60" s="48">
        <v>0</v>
      </c>
      <c r="O60" s="48">
        <v>4</v>
      </c>
      <c r="P60" s="1" t="s">
        <v>351</v>
      </c>
    </row>
    <row r="61" spans="1:16" ht="54.75" customHeight="1" x14ac:dyDescent="0.25">
      <c r="A61" s="35" t="s">
        <v>29</v>
      </c>
      <c r="B61" s="43">
        <v>43371</v>
      </c>
      <c r="C61" s="35" t="s">
        <v>16</v>
      </c>
      <c r="D61" s="44">
        <v>0</v>
      </c>
      <c r="E61" s="35" t="s">
        <v>17</v>
      </c>
      <c r="F61" s="44" t="s">
        <v>35</v>
      </c>
      <c r="G61" s="35" t="s">
        <v>140</v>
      </c>
      <c r="H61" s="45">
        <v>501.1</v>
      </c>
      <c r="I61" s="46">
        <v>16605</v>
      </c>
      <c r="J61" s="47">
        <v>12112</v>
      </c>
      <c r="K61" s="38">
        <f t="shared" si="3"/>
        <v>28717</v>
      </c>
      <c r="L61" s="48" t="s">
        <v>184</v>
      </c>
      <c r="M61" s="48">
        <v>0</v>
      </c>
      <c r="N61" s="48">
        <v>0</v>
      </c>
      <c r="O61" s="48">
        <v>1</v>
      </c>
      <c r="P61" s="1" t="s">
        <v>350</v>
      </c>
    </row>
    <row r="62" spans="1:16" ht="48" customHeight="1" x14ac:dyDescent="0.25">
      <c r="A62" s="35" t="s">
        <v>29</v>
      </c>
      <c r="B62" s="43">
        <v>43374</v>
      </c>
      <c r="C62" s="35" t="s">
        <v>16</v>
      </c>
      <c r="D62" s="44">
        <v>0</v>
      </c>
      <c r="E62" s="35" t="s">
        <v>143</v>
      </c>
      <c r="F62" s="44" t="s">
        <v>134</v>
      </c>
      <c r="G62" s="44" t="s">
        <v>134</v>
      </c>
      <c r="H62" s="45">
        <v>21</v>
      </c>
      <c r="I62" s="46">
        <v>13264</v>
      </c>
      <c r="J62" s="47">
        <v>0</v>
      </c>
      <c r="K62" s="38">
        <f t="shared" si="3"/>
        <v>13264</v>
      </c>
      <c r="L62" s="48" t="s">
        <v>185</v>
      </c>
      <c r="M62" s="48">
        <v>0</v>
      </c>
      <c r="N62" s="48">
        <v>0</v>
      </c>
      <c r="O62" s="48">
        <v>1</v>
      </c>
      <c r="P62" s="1" t="s">
        <v>352</v>
      </c>
    </row>
    <row r="63" spans="1:16" ht="39.950000000000003" customHeight="1" x14ac:dyDescent="0.25">
      <c r="A63" s="35" t="s">
        <v>29</v>
      </c>
      <c r="B63" s="43">
        <v>43375</v>
      </c>
      <c r="C63" s="35" t="s">
        <v>16</v>
      </c>
      <c r="D63" s="44">
        <v>0</v>
      </c>
      <c r="E63" s="35" t="s">
        <v>17</v>
      </c>
      <c r="F63" s="35" t="s">
        <v>186</v>
      </c>
      <c r="G63" s="44" t="s">
        <v>134</v>
      </c>
      <c r="H63" s="45">
        <v>2.73</v>
      </c>
      <c r="I63" s="46">
        <v>18620</v>
      </c>
      <c r="J63" s="47">
        <v>658</v>
      </c>
      <c r="K63" s="38">
        <f t="shared" si="3"/>
        <v>19278</v>
      </c>
      <c r="L63" s="48" t="s">
        <v>66</v>
      </c>
      <c r="M63" s="48">
        <v>0</v>
      </c>
      <c r="N63" s="48">
        <v>0</v>
      </c>
      <c r="O63" s="48">
        <v>0</v>
      </c>
      <c r="P63" s="1" t="s">
        <v>353</v>
      </c>
    </row>
    <row r="64" spans="1:16" ht="39.950000000000003" customHeight="1" x14ac:dyDescent="0.25">
      <c r="A64" s="35" t="s">
        <v>29</v>
      </c>
      <c r="B64" s="43">
        <v>43377</v>
      </c>
      <c r="C64" s="35" t="s">
        <v>16</v>
      </c>
      <c r="D64" s="44">
        <v>0</v>
      </c>
      <c r="E64" s="35" t="s">
        <v>17</v>
      </c>
      <c r="F64" s="35" t="s">
        <v>186</v>
      </c>
      <c r="G64" s="44" t="s">
        <v>134</v>
      </c>
      <c r="H64" s="45">
        <v>2.86</v>
      </c>
      <c r="I64" s="46">
        <v>14880</v>
      </c>
      <c r="J64" s="47">
        <v>58977</v>
      </c>
      <c r="K64" s="38">
        <f t="shared" si="3"/>
        <v>73857</v>
      </c>
      <c r="L64" s="48" t="s">
        <v>36</v>
      </c>
      <c r="M64" s="48">
        <v>0</v>
      </c>
      <c r="N64" s="48">
        <v>0</v>
      </c>
      <c r="O64" s="48">
        <v>1</v>
      </c>
      <c r="P64" s="1" t="s">
        <v>354</v>
      </c>
    </row>
    <row r="65" spans="1:16" ht="45.75" customHeight="1" x14ac:dyDescent="0.25">
      <c r="A65" s="35" t="s">
        <v>29</v>
      </c>
      <c r="B65" s="43">
        <v>43378</v>
      </c>
      <c r="C65" s="35" t="s">
        <v>16</v>
      </c>
      <c r="D65" s="44">
        <v>0</v>
      </c>
      <c r="E65" s="35" t="s">
        <v>22</v>
      </c>
      <c r="F65" s="35" t="s">
        <v>23</v>
      </c>
      <c r="G65" s="35" t="s">
        <v>29</v>
      </c>
      <c r="H65" s="49">
        <v>146.4</v>
      </c>
      <c r="I65" s="46">
        <v>13000</v>
      </c>
      <c r="J65" s="47">
        <v>11360</v>
      </c>
      <c r="K65" s="38">
        <f t="shared" si="3"/>
        <v>24360</v>
      </c>
      <c r="L65" s="48" t="s">
        <v>55</v>
      </c>
      <c r="M65" s="48">
        <v>0</v>
      </c>
      <c r="N65" s="48">
        <v>0</v>
      </c>
      <c r="O65" s="48">
        <v>3</v>
      </c>
      <c r="P65" s="1" t="s">
        <v>355</v>
      </c>
    </row>
    <row r="66" spans="1:16" ht="38.25" customHeight="1" x14ac:dyDescent="0.25">
      <c r="A66" s="35" t="s">
        <v>21</v>
      </c>
      <c r="B66" s="43">
        <v>43392</v>
      </c>
      <c r="C66" s="35" t="s">
        <v>16</v>
      </c>
      <c r="D66" s="44">
        <v>0</v>
      </c>
      <c r="E66" s="35" t="s">
        <v>22</v>
      </c>
      <c r="F66" s="44" t="s">
        <v>23</v>
      </c>
      <c r="G66" s="35" t="s">
        <v>187</v>
      </c>
      <c r="H66" s="45">
        <v>27</v>
      </c>
      <c r="I66" s="46">
        <v>12702</v>
      </c>
      <c r="J66" s="47">
        <v>1000</v>
      </c>
      <c r="K66" s="38">
        <f t="shared" si="3"/>
        <v>13702</v>
      </c>
      <c r="L66" s="48" t="s">
        <v>188</v>
      </c>
      <c r="M66" s="48">
        <v>0</v>
      </c>
      <c r="N66" s="48">
        <v>0</v>
      </c>
      <c r="O66" s="48">
        <v>3</v>
      </c>
      <c r="P66" s="1" t="s">
        <v>356</v>
      </c>
    </row>
    <row r="67" spans="1:16" ht="45" customHeight="1" x14ac:dyDescent="0.25">
      <c r="A67" s="35" t="s">
        <v>29</v>
      </c>
      <c r="B67" s="43">
        <v>43393</v>
      </c>
      <c r="C67" s="35" t="s">
        <v>16</v>
      </c>
      <c r="D67" s="44">
        <v>0</v>
      </c>
      <c r="E67" s="35" t="s">
        <v>17</v>
      </c>
      <c r="F67" s="44" t="s">
        <v>128</v>
      </c>
      <c r="G67" s="44" t="s">
        <v>128</v>
      </c>
      <c r="H67" s="49">
        <v>5.3</v>
      </c>
      <c r="I67" s="46">
        <v>17660</v>
      </c>
      <c r="J67" s="47">
        <v>20536</v>
      </c>
      <c r="K67" s="38">
        <f t="shared" si="3"/>
        <v>38196</v>
      </c>
      <c r="L67" s="48" t="s">
        <v>124</v>
      </c>
      <c r="M67" s="48">
        <v>0</v>
      </c>
      <c r="N67" s="48">
        <v>0</v>
      </c>
      <c r="O67" s="48">
        <v>7</v>
      </c>
      <c r="P67" s="1" t="s">
        <v>357</v>
      </c>
    </row>
    <row r="68" spans="1:16" ht="32.25" customHeight="1" x14ac:dyDescent="0.25">
      <c r="A68" s="35" t="s">
        <v>23</v>
      </c>
      <c r="B68" s="43">
        <v>43397</v>
      </c>
      <c r="C68" s="35" t="s">
        <v>16</v>
      </c>
      <c r="D68" s="44">
        <v>0</v>
      </c>
      <c r="E68" s="35" t="s">
        <v>17</v>
      </c>
      <c r="F68" s="35" t="s">
        <v>128</v>
      </c>
      <c r="G68" s="35" t="s">
        <v>123</v>
      </c>
      <c r="H68" s="45">
        <v>161.9</v>
      </c>
      <c r="I68" s="46">
        <v>1050</v>
      </c>
      <c r="J68" s="47">
        <v>17068</v>
      </c>
      <c r="K68" s="38">
        <f t="shared" si="3"/>
        <v>18118</v>
      </c>
      <c r="L68" s="48" t="s">
        <v>117</v>
      </c>
      <c r="M68" s="48">
        <v>0</v>
      </c>
      <c r="N68" s="48">
        <v>0</v>
      </c>
      <c r="O68" s="48">
        <v>7</v>
      </c>
      <c r="P68" s="1" t="s">
        <v>358</v>
      </c>
    </row>
    <row r="69" spans="1:16" ht="86.25" customHeight="1" x14ac:dyDescent="0.25">
      <c r="A69" s="35" t="s">
        <v>29</v>
      </c>
      <c r="B69" s="43">
        <v>43411</v>
      </c>
      <c r="C69" s="35" t="s">
        <v>16</v>
      </c>
      <c r="D69" s="41">
        <v>0</v>
      </c>
      <c r="E69" s="35" t="s">
        <v>17</v>
      </c>
      <c r="F69" s="44" t="s">
        <v>65</v>
      </c>
      <c r="G69" s="35" t="s">
        <v>189</v>
      </c>
      <c r="H69" s="45">
        <v>3.4</v>
      </c>
      <c r="I69" s="46">
        <v>123110</v>
      </c>
      <c r="J69" s="47">
        <v>8271</v>
      </c>
      <c r="K69" s="38">
        <f t="shared" si="3"/>
        <v>131381</v>
      </c>
      <c r="L69" s="48" t="s">
        <v>190</v>
      </c>
      <c r="M69" s="48">
        <v>0</v>
      </c>
      <c r="N69" s="48">
        <v>0</v>
      </c>
      <c r="O69" s="48">
        <v>1</v>
      </c>
      <c r="P69" s="1" t="s">
        <v>359</v>
      </c>
    </row>
    <row r="70" spans="1:16" ht="48" customHeight="1" x14ac:dyDescent="0.25">
      <c r="A70" s="35" t="s">
        <v>23</v>
      </c>
      <c r="B70" s="43">
        <v>43411</v>
      </c>
      <c r="C70" s="35" t="s">
        <v>16</v>
      </c>
      <c r="D70" s="44">
        <v>0</v>
      </c>
      <c r="E70" s="35" t="s">
        <v>22</v>
      </c>
      <c r="F70" s="35" t="s">
        <v>23</v>
      </c>
      <c r="G70" s="35" t="s">
        <v>191</v>
      </c>
      <c r="H70" s="49">
        <v>30.8</v>
      </c>
      <c r="I70" s="46">
        <v>47875</v>
      </c>
      <c r="J70" s="47">
        <v>800</v>
      </c>
      <c r="K70" s="38">
        <f t="shared" si="3"/>
        <v>48675</v>
      </c>
      <c r="L70" s="48" t="s">
        <v>91</v>
      </c>
      <c r="M70" s="48">
        <v>0</v>
      </c>
      <c r="N70" s="48">
        <v>0</v>
      </c>
      <c r="O70" s="48">
        <v>1</v>
      </c>
      <c r="P70" s="1" t="s">
        <v>360</v>
      </c>
    </row>
    <row r="71" spans="1:16" ht="39.950000000000003" customHeight="1" x14ac:dyDescent="0.25">
      <c r="A71" s="35" t="s">
        <v>23</v>
      </c>
      <c r="B71" s="43">
        <v>43415</v>
      </c>
      <c r="C71" s="35" t="s">
        <v>16</v>
      </c>
      <c r="D71" s="44">
        <v>0</v>
      </c>
      <c r="E71" s="35" t="s">
        <v>17</v>
      </c>
      <c r="F71" s="35" t="s">
        <v>35</v>
      </c>
      <c r="G71" s="35" t="s">
        <v>43</v>
      </c>
      <c r="H71" s="45">
        <v>534.62</v>
      </c>
      <c r="I71" s="46">
        <v>4327</v>
      </c>
      <c r="J71" s="47">
        <v>6893</v>
      </c>
      <c r="K71" s="38">
        <f t="shared" si="3"/>
        <v>11220</v>
      </c>
      <c r="L71" s="48" t="s">
        <v>153</v>
      </c>
      <c r="M71" s="48">
        <v>0</v>
      </c>
      <c r="N71" s="48">
        <v>0</v>
      </c>
      <c r="O71" s="48">
        <v>1</v>
      </c>
      <c r="P71" s="1" t="s">
        <v>361</v>
      </c>
    </row>
    <row r="72" spans="1:16" ht="39.950000000000003" customHeight="1" x14ac:dyDescent="0.25">
      <c r="A72" s="35" t="s">
        <v>23</v>
      </c>
      <c r="B72" s="43">
        <v>43415</v>
      </c>
      <c r="C72" s="35" t="s">
        <v>16</v>
      </c>
      <c r="D72" s="44">
        <v>0</v>
      </c>
      <c r="E72" s="35" t="s">
        <v>17</v>
      </c>
      <c r="F72" s="35" t="s">
        <v>35</v>
      </c>
      <c r="G72" s="35" t="s">
        <v>115</v>
      </c>
      <c r="H72" s="45">
        <v>528</v>
      </c>
      <c r="I72" s="46">
        <v>10194</v>
      </c>
      <c r="J72" s="47">
        <v>2680</v>
      </c>
      <c r="K72" s="38">
        <f t="shared" si="3"/>
        <v>12874</v>
      </c>
      <c r="L72" s="48" t="s">
        <v>192</v>
      </c>
      <c r="M72" s="48">
        <v>0</v>
      </c>
      <c r="N72" s="48">
        <v>0</v>
      </c>
      <c r="O72" s="48">
        <v>5</v>
      </c>
      <c r="P72" s="1" t="s">
        <v>362</v>
      </c>
    </row>
    <row r="73" spans="1:16" ht="26.25" customHeight="1" x14ac:dyDescent="0.25">
      <c r="A73" s="35" t="s">
        <v>25</v>
      </c>
      <c r="B73" s="43">
        <v>43421</v>
      </c>
      <c r="C73" s="50">
        <v>16</v>
      </c>
      <c r="D73" s="44" t="s">
        <v>57</v>
      </c>
      <c r="E73" s="35" t="s">
        <v>17</v>
      </c>
      <c r="F73" s="44" t="s">
        <v>26</v>
      </c>
      <c r="G73" s="35" t="s">
        <v>193</v>
      </c>
      <c r="H73" s="45">
        <v>343</v>
      </c>
      <c r="I73" s="46">
        <v>449791</v>
      </c>
      <c r="J73" s="47">
        <v>18557</v>
      </c>
      <c r="K73" s="38">
        <f t="shared" si="3"/>
        <v>468348</v>
      </c>
      <c r="L73" s="48" t="s">
        <v>194</v>
      </c>
      <c r="M73" s="48">
        <v>0</v>
      </c>
      <c r="N73" s="48">
        <v>0</v>
      </c>
      <c r="O73" s="48">
        <v>11</v>
      </c>
      <c r="P73" s="1" t="s">
        <v>549</v>
      </c>
    </row>
    <row r="74" spans="1:16" ht="47.25" customHeight="1" x14ac:dyDescent="0.25">
      <c r="A74" s="35" t="s">
        <v>29</v>
      </c>
      <c r="B74" s="43">
        <v>43426</v>
      </c>
      <c r="C74" s="35" t="s">
        <v>16</v>
      </c>
      <c r="D74" s="44">
        <v>0</v>
      </c>
      <c r="E74" s="35" t="s">
        <v>17</v>
      </c>
      <c r="F74" s="35" t="s">
        <v>35</v>
      </c>
      <c r="G74" s="44" t="s">
        <v>128</v>
      </c>
      <c r="H74" s="45">
        <v>486.04</v>
      </c>
      <c r="I74" s="46">
        <v>9116</v>
      </c>
      <c r="J74" s="47">
        <v>5565</v>
      </c>
      <c r="K74" s="38">
        <f t="shared" si="3"/>
        <v>14681</v>
      </c>
      <c r="L74" s="48" t="s">
        <v>32</v>
      </c>
      <c r="M74" s="48">
        <v>0</v>
      </c>
      <c r="N74" s="48">
        <v>0</v>
      </c>
      <c r="O74" s="48">
        <v>2</v>
      </c>
      <c r="P74" s="1" t="s">
        <v>363</v>
      </c>
    </row>
    <row r="75" spans="1:16" ht="96" customHeight="1" x14ac:dyDescent="0.25">
      <c r="A75" s="35" t="s">
        <v>29</v>
      </c>
      <c r="B75" s="43">
        <v>43426</v>
      </c>
      <c r="C75" s="35" t="s">
        <v>16</v>
      </c>
      <c r="D75" s="44">
        <v>0</v>
      </c>
      <c r="E75" s="35" t="s">
        <v>17</v>
      </c>
      <c r="F75" s="35" t="s">
        <v>35</v>
      </c>
      <c r="G75" s="35" t="s">
        <v>195</v>
      </c>
      <c r="H75" s="45">
        <v>502.35</v>
      </c>
      <c r="I75" s="46">
        <v>20528</v>
      </c>
      <c r="J75" s="47">
        <v>150</v>
      </c>
      <c r="K75" s="38">
        <f t="shared" si="3"/>
        <v>20678</v>
      </c>
      <c r="L75" s="48" t="s">
        <v>62</v>
      </c>
      <c r="M75" s="48">
        <v>0</v>
      </c>
      <c r="N75" s="48">
        <v>0</v>
      </c>
      <c r="O75" s="48">
        <v>6</v>
      </c>
      <c r="P75" s="1" t="s">
        <v>387</v>
      </c>
    </row>
    <row r="76" spans="1:16" ht="39.950000000000003" customHeight="1" x14ac:dyDescent="0.25">
      <c r="A76" s="35" t="s">
        <v>29</v>
      </c>
      <c r="B76" s="43">
        <v>43440</v>
      </c>
      <c r="C76" s="35" t="s">
        <v>16</v>
      </c>
      <c r="D76" s="44">
        <v>0</v>
      </c>
      <c r="E76" s="35" t="s">
        <v>17</v>
      </c>
      <c r="F76" s="35" t="s">
        <v>87</v>
      </c>
      <c r="G76" s="35" t="s">
        <v>196</v>
      </c>
      <c r="H76" s="49">
        <v>12.63</v>
      </c>
      <c r="I76" s="46">
        <v>4080</v>
      </c>
      <c r="J76" s="47">
        <v>24526</v>
      </c>
      <c r="K76" s="38">
        <f t="shared" si="3"/>
        <v>28606</v>
      </c>
      <c r="L76" s="48" t="s">
        <v>107</v>
      </c>
      <c r="M76" s="48">
        <v>0</v>
      </c>
      <c r="N76" s="48">
        <v>0</v>
      </c>
      <c r="O76" s="48">
        <v>4</v>
      </c>
      <c r="P76" s="1" t="s">
        <v>364</v>
      </c>
    </row>
    <row r="77" spans="1:16" ht="39.950000000000003" customHeight="1" x14ac:dyDescent="0.25">
      <c r="A77" s="35" t="s">
        <v>23</v>
      </c>
      <c r="B77" s="43">
        <v>43443</v>
      </c>
      <c r="C77" s="35" t="s">
        <v>16</v>
      </c>
      <c r="D77" s="44">
        <v>0</v>
      </c>
      <c r="E77" s="35" t="s">
        <v>17</v>
      </c>
      <c r="F77" s="35" t="s">
        <v>406</v>
      </c>
      <c r="G77" s="35" t="s">
        <v>43</v>
      </c>
      <c r="H77" s="45">
        <v>536.29999999999995</v>
      </c>
      <c r="I77" s="46">
        <v>90529</v>
      </c>
      <c r="J77" s="47">
        <v>80775</v>
      </c>
      <c r="K77" s="38">
        <f t="shared" si="3"/>
        <v>171304</v>
      </c>
      <c r="L77" s="48" t="s">
        <v>32</v>
      </c>
      <c r="M77" s="48">
        <v>0</v>
      </c>
      <c r="N77" s="48">
        <v>0</v>
      </c>
      <c r="O77" s="48">
        <v>2</v>
      </c>
      <c r="P77" s="1" t="s">
        <v>365</v>
      </c>
    </row>
    <row r="78" spans="1:16" ht="45" customHeight="1" x14ac:dyDescent="0.25">
      <c r="A78" s="35" t="s">
        <v>29</v>
      </c>
      <c r="B78" s="43">
        <v>43444</v>
      </c>
      <c r="C78" s="35" t="s">
        <v>16</v>
      </c>
      <c r="D78" s="44">
        <v>0</v>
      </c>
      <c r="E78" s="35" t="s">
        <v>51</v>
      </c>
      <c r="F78" s="35"/>
      <c r="G78" s="44" t="s">
        <v>128</v>
      </c>
      <c r="H78" s="45">
        <v>142.6</v>
      </c>
      <c r="I78" s="46">
        <v>22327</v>
      </c>
      <c r="J78" s="47">
        <v>390</v>
      </c>
      <c r="K78" s="38">
        <f t="shared" si="3"/>
        <v>22717</v>
      </c>
      <c r="L78" s="48" t="s">
        <v>197</v>
      </c>
      <c r="M78" s="48">
        <v>0</v>
      </c>
      <c r="N78" s="48">
        <v>0</v>
      </c>
      <c r="O78" s="48">
        <v>1</v>
      </c>
      <c r="P78" s="1" t="s">
        <v>366</v>
      </c>
    </row>
    <row r="79" spans="1:16" ht="33" customHeight="1" x14ac:dyDescent="0.25">
      <c r="A79" s="35" t="s">
        <v>25</v>
      </c>
      <c r="B79" s="43">
        <v>43448</v>
      </c>
      <c r="C79" s="50">
        <v>16</v>
      </c>
      <c r="D79" s="44" t="s">
        <v>57</v>
      </c>
      <c r="E79" s="35" t="s">
        <v>22</v>
      </c>
      <c r="F79" s="44" t="s">
        <v>26</v>
      </c>
      <c r="G79" s="35" t="s">
        <v>167</v>
      </c>
      <c r="H79" s="45">
        <v>342.3</v>
      </c>
      <c r="I79" s="46">
        <v>139547</v>
      </c>
      <c r="J79" s="47">
        <v>0</v>
      </c>
      <c r="K79" s="38">
        <f t="shared" si="3"/>
        <v>139547</v>
      </c>
      <c r="L79" s="48" t="s">
        <v>80</v>
      </c>
      <c r="M79" s="48">
        <v>0</v>
      </c>
      <c r="N79" s="48">
        <v>0</v>
      </c>
      <c r="O79" s="48">
        <v>5</v>
      </c>
      <c r="P79" s="1" t="s">
        <v>367</v>
      </c>
    </row>
    <row r="80" spans="1:16" ht="33.75" customHeight="1" x14ac:dyDescent="0.25">
      <c r="A80" s="35" t="s">
        <v>29</v>
      </c>
      <c r="B80" s="43">
        <v>43454</v>
      </c>
      <c r="C80" s="35" t="s">
        <v>16</v>
      </c>
      <c r="D80" s="44">
        <v>0</v>
      </c>
      <c r="E80" s="35" t="s">
        <v>22</v>
      </c>
      <c r="F80" s="35" t="s">
        <v>41</v>
      </c>
      <c r="G80" s="44" t="s">
        <v>128</v>
      </c>
      <c r="H80" s="49">
        <v>27.5</v>
      </c>
      <c r="I80" s="46">
        <v>103962</v>
      </c>
      <c r="J80" s="47">
        <v>22000</v>
      </c>
      <c r="K80" s="38">
        <f t="shared" si="3"/>
        <v>125962</v>
      </c>
      <c r="L80" s="48" t="s">
        <v>61</v>
      </c>
      <c r="M80" s="48">
        <v>0</v>
      </c>
      <c r="N80" s="48">
        <v>0</v>
      </c>
      <c r="O80" s="48">
        <v>15</v>
      </c>
      <c r="P80" s="1" t="s">
        <v>368</v>
      </c>
    </row>
    <row r="81" spans="1:16" ht="45" customHeight="1" x14ac:dyDescent="0.25">
      <c r="A81" s="35" t="s">
        <v>29</v>
      </c>
      <c r="B81" s="43">
        <v>43464</v>
      </c>
      <c r="C81" s="35" t="s">
        <v>16</v>
      </c>
      <c r="D81" s="44">
        <v>0</v>
      </c>
      <c r="E81" s="35" t="s">
        <v>17</v>
      </c>
      <c r="F81" s="35" t="s">
        <v>35</v>
      </c>
      <c r="G81" s="35" t="s">
        <v>195</v>
      </c>
      <c r="H81" s="45">
        <v>502.32</v>
      </c>
      <c r="I81" s="46">
        <v>30799</v>
      </c>
      <c r="J81" s="47">
        <v>9272</v>
      </c>
      <c r="K81" s="38">
        <f t="shared" si="3"/>
        <v>40071</v>
      </c>
      <c r="L81" s="48" t="s">
        <v>89</v>
      </c>
      <c r="M81" s="48">
        <v>0</v>
      </c>
      <c r="N81" s="48">
        <v>0</v>
      </c>
      <c r="O81" s="48">
        <v>3</v>
      </c>
      <c r="P81" s="1" t="s">
        <v>369</v>
      </c>
    </row>
    <row r="82" spans="1:16" s="4" customFormat="1" ht="31.5" customHeight="1" x14ac:dyDescent="0.25">
      <c r="A82" s="35" t="s">
        <v>90</v>
      </c>
      <c r="B82" s="43">
        <v>43467</v>
      </c>
      <c r="C82" s="35" t="s">
        <v>198</v>
      </c>
      <c r="D82" s="44">
        <v>0</v>
      </c>
      <c r="E82" s="35" t="s">
        <v>17</v>
      </c>
      <c r="F82" s="35" t="s">
        <v>46</v>
      </c>
      <c r="G82" s="35" t="s">
        <v>31</v>
      </c>
      <c r="H82" s="45">
        <v>81.849999999999994</v>
      </c>
      <c r="I82" s="46">
        <v>177922</v>
      </c>
      <c r="J82" s="47">
        <v>249993</v>
      </c>
      <c r="K82" s="38">
        <f t="shared" si="3"/>
        <v>427915</v>
      </c>
      <c r="L82" s="48" t="s">
        <v>110</v>
      </c>
      <c r="M82" s="48">
        <v>0</v>
      </c>
      <c r="N82" s="48">
        <v>0</v>
      </c>
      <c r="O82" s="48">
        <v>10</v>
      </c>
      <c r="P82" s="2" t="s">
        <v>370</v>
      </c>
    </row>
    <row r="83" spans="1:16" ht="39.950000000000003" customHeight="1" x14ac:dyDescent="0.25">
      <c r="A83" s="35" t="s">
        <v>29</v>
      </c>
      <c r="B83" s="43" t="s">
        <v>401</v>
      </c>
      <c r="C83" s="35" t="s">
        <v>198</v>
      </c>
      <c r="D83" s="44">
        <v>0</v>
      </c>
      <c r="E83" s="35" t="s">
        <v>17</v>
      </c>
      <c r="F83" s="35" t="s">
        <v>41</v>
      </c>
      <c r="G83" s="35" t="s">
        <v>29</v>
      </c>
      <c r="H83" s="49">
        <v>0.13</v>
      </c>
      <c r="I83" s="46">
        <v>18870</v>
      </c>
      <c r="J83" s="47">
        <v>2272</v>
      </c>
      <c r="K83" s="38">
        <f t="shared" si="3"/>
        <v>21142</v>
      </c>
      <c r="L83" s="48" t="s">
        <v>42</v>
      </c>
      <c r="M83" s="48">
        <v>0</v>
      </c>
      <c r="N83" s="48">
        <v>0</v>
      </c>
      <c r="O83" s="48">
        <v>0</v>
      </c>
      <c r="P83" s="2" t="s">
        <v>462</v>
      </c>
    </row>
    <row r="84" spans="1:16" ht="31.5" customHeight="1" x14ac:dyDescent="0.25">
      <c r="A84" s="35" t="s">
        <v>23</v>
      </c>
      <c r="B84" s="43">
        <v>43474</v>
      </c>
      <c r="C84" s="35" t="s">
        <v>198</v>
      </c>
      <c r="D84" s="44">
        <v>0</v>
      </c>
      <c r="E84" s="35" t="s">
        <v>17</v>
      </c>
      <c r="F84" s="35" t="s">
        <v>23</v>
      </c>
      <c r="G84" s="35" t="s">
        <v>112</v>
      </c>
      <c r="H84" s="45">
        <v>3.9</v>
      </c>
      <c r="I84" s="46">
        <v>22000</v>
      </c>
      <c r="J84" s="47">
        <v>0</v>
      </c>
      <c r="K84" s="38">
        <f t="shared" si="3"/>
        <v>22000</v>
      </c>
      <c r="L84" s="48" t="s">
        <v>42</v>
      </c>
      <c r="M84" s="48">
        <v>0</v>
      </c>
      <c r="N84" s="48">
        <v>0</v>
      </c>
      <c r="O84" s="48">
        <v>0</v>
      </c>
      <c r="P84" s="2" t="s">
        <v>371</v>
      </c>
    </row>
    <row r="85" spans="1:16" ht="40.5" customHeight="1" x14ac:dyDescent="0.25">
      <c r="A85" s="35" t="s">
        <v>29</v>
      </c>
      <c r="B85" s="43">
        <v>43476</v>
      </c>
      <c r="C85" s="35" t="s">
        <v>198</v>
      </c>
      <c r="D85" s="44">
        <v>0</v>
      </c>
      <c r="E85" s="35" t="s">
        <v>143</v>
      </c>
      <c r="F85" s="35" t="s">
        <v>41</v>
      </c>
      <c r="G85" s="35" t="s">
        <v>29</v>
      </c>
      <c r="H85" s="45">
        <v>19.3</v>
      </c>
      <c r="I85" s="46">
        <v>85000</v>
      </c>
      <c r="J85" s="47">
        <v>81883</v>
      </c>
      <c r="K85" s="38">
        <f t="shared" si="3"/>
        <v>166883</v>
      </c>
      <c r="L85" s="48" t="s">
        <v>142</v>
      </c>
      <c r="M85" s="48">
        <v>0</v>
      </c>
      <c r="N85" s="48">
        <v>0</v>
      </c>
      <c r="O85" s="48">
        <v>6</v>
      </c>
      <c r="P85" s="2" t="s">
        <v>372</v>
      </c>
    </row>
    <row r="86" spans="1:16" ht="43.5" customHeight="1" x14ac:dyDescent="0.25">
      <c r="A86" s="35" t="s">
        <v>156</v>
      </c>
      <c r="B86" s="43">
        <v>43483</v>
      </c>
      <c r="C86" s="35" t="s">
        <v>198</v>
      </c>
      <c r="D86" s="44">
        <v>0</v>
      </c>
      <c r="E86" s="35" t="s">
        <v>17</v>
      </c>
      <c r="F86" s="35" t="s">
        <v>18</v>
      </c>
      <c r="G86" s="35" t="s">
        <v>18</v>
      </c>
      <c r="H86" s="45">
        <v>30.03</v>
      </c>
      <c r="I86" s="46">
        <v>12746</v>
      </c>
      <c r="J86" s="47">
        <v>1973</v>
      </c>
      <c r="K86" s="38">
        <f t="shared" si="3"/>
        <v>14719</v>
      </c>
      <c r="L86" s="48" t="s">
        <v>133</v>
      </c>
      <c r="M86" s="48">
        <v>0</v>
      </c>
      <c r="N86" s="48">
        <v>0</v>
      </c>
      <c r="O86" s="48">
        <v>2</v>
      </c>
      <c r="P86" s="2" t="s">
        <v>373</v>
      </c>
    </row>
    <row r="87" spans="1:16" ht="39.950000000000003" customHeight="1" x14ac:dyDescent="0.25">
      <c r="A87" s="35" t="s">
        <v>90</v>
      </c>
      <c r="B87" s="43">
        <v>43484</v>
      </c>
      <c r="C87" s="35" t="s">
        <v>198</v>
      </c>
      <c r="D87" s="41">
        <v>0</v>
      </c>
      <c r="E87" s="35" t="s">
        <v>199</v>
      </c>
      <c r="F87" s="35" t="s">
        <v>100</v>
      </c>
      <c r="G87" s="35" t="s">
        <v>102</v>
      </c>
      <c r="H87" s="45">
        <v>86.5</v>
      </c>
      <c r="I87" s="46">
        <v>26000</v>
      </c>
      <c r="J87" s="47">
        <v>8000</v>
      </c>
      <c r="K87" s="38">
        <f t="shared" si="3"/>
        <v>34000</v>
      </c>
      <c r="L87" s="48" t="s">
        <v>42</v>
      </c>
      <c r="M87" s="48">
        <v>0</v>
      </c>
      <c r="N87" s="48">
        <v>0</v>
      </c>
      <c r="O87" s="48">
        <v>0</v>
      </c>
      <c r="P87" s="1" t="s">
        <v>374</v>
      </c>
    </row>
    <row r="88" spans="1:16" ht="46.5" customHeight="1" x14ac:dyDescent="0.25">
      <c r="A88" s="42" t="s">
        <v>29</v>
      </c>
      <c r="B88" s="43">
        <v>43486</v>
      </c>
      <c r="C88" s="35" t="s">
        <v>198</v>
      </c>
      <c r="D88" s="41">
        <v>0</v>
      </c>
      <c r="E88" s="35" t="s">
        <v>22</v>
      </c>
      <c r="F88" s="35" t="s">
        <v>23</v>
      </c>
      <c r="G88" s="35" t="s">
        <v>161</v>
      </c>
      <c r="H88" s="45">
        <v>18.8</v>
      </c>
      <c r="I88" s="46">
        <v>12000</v>
      </c>
      <c r="J88" s="47">
        <v>3450</v>
      </c>
      <c r="K88" s="38">
        <f t="shared" si="3"/>
        <v>15450</v>
      </c>
      <c r="L88" s="48" t="s">
        <v>55</v>
      </c>
      <c r="M88" s="48">
        <v>0</v>
      </c>
      <c r="N88" s="48">
        <v>0</v>
      </c>
      <c r="O88" s="48">
        <v>0</v>
      </c>
      <c r="P88" s="1" t="s">
        <v>375</v>
      </c>
    </row>
    <row r="89" spans="1:16" ht="36.75" customHeight="1" x14ac:dyDescent="0.25">
      <c r="A89" s="35" t="s">
        <v>59</v>
      </c>
      <c r="B89" s="43">
        <v>43486</v>
      </c>
      <c r="C89" s="35" t="s">
        <v>198</v>
      </c>
      <c r="D89" s="41">
        <v>0</v>
      </c>
      <c r="E89" s="35" t="s">
        <v>17</v>
      </c>
      <c r="F89" s="35" t="s">
        <v>388</v>
      </c>
      <c r="G89" s="35" t="s">
        <v>216</v>
      </c>
      <c r="H89" s="45">
        <v>698</v>
      </c>
      <c r="I89" s="46">
        <v>13109</v>
      </c>
      <c r="J89" s="47">
        <v>10930</v>
      </c>
      <c r="K89" s="38">
        <f t="shared" si="3"/>
        <v>24039</v>
      </c>
      <c r="L89" s="48" t="s">
        <v>77</v>
      </c>
      <c r="M89" s="48">
        <v>0</v>
      </c>
      <c r="N89" s="48">
        <v>0</v>
      </c>
      <c r="O89" s="48">
        <v>1</v>
      </c>
      <c r="P89" s="1" t="s">
        <v>376</v>
      </c>
    </row>
    <row r="90" spans="1:16" ht="57" customHeight="1" x14ac:dyDescent="0.25">
      <c r="A90" s="44" t="s">
        <v>46</v>
      </c>
      <c r="B90" s="43">
        <v>43490</v>
      </c>
      <c r="C90" s="35" t="s">
        <v>16</v>
      </c>
      <c r="D90" s="44">
        <v>0</v>
      </c>
      <c r="E90" s="35" t="s">
        <v>289</v>
      </c>
      <c r="F90" s="44" t="s">
        <v>46</v>
      </c>
      <c r="G90" s="44" t="s">
        <v>217</v>
      </c>
      <c r="H90" s="45">
        <v>217.6</v>
      </c>
      <c r="I90" s="46">
        <v>17040</v>
      </c>
      <c r="J90" s="47">
        <v>150</v>
      </c>
      <c r="K90" s="38">
        <f t="shared" si="3"/>
        <v>17190</v>
      </c>
      <c r="L90" s="48" t="s">
        <v>24</v>
      </c>
      <c r="M90" s="48">
        <v>0</v>
      </c>
      <c r="N90" s="48">
        <v>0</v>
      </c>
      <c r="O90" s="48">
        <v>4</v>
      </c>
      <c r="P90" s="1" t="s">
        <v>377</v>
      </c>
    </row>
    <row r="91" spans="1:16" s="4" customFormat="1" ht="39.950000000000003" customHeight="1" x14ac:dyDescent="0.25">
      <c r="A91" s="35" t="s">
        <v>90</v>
      </c>
      <c r="B91" s="43">
        <v>43499</v>
      </c>
      <c r="C91" s="35" t="s">
        <v>198</v>
      </c>
      <c r="D91" s="41">
        <v>0</v>
      </c>
      <c r="E91" s="35" t="s">
        <v>22</v>
      </c>
      <c r="F91" s="35" t="s">
        <v>31</v>
      </c>
      <c r="G91" s="35" t="s">
        <v>31</v>
      </c>
      <c r="H91" s="45">
        <v>1119.7</v>
      </c>
      <c r="I91" s="46">
        <v>7808</v>
      </c>
      <c r="J91" s="47">
        <v>3000</v>
      </c>
      <c r="K91" s="38">
        <f t="shared" si="3"/>
        <v>10808</v>
      </c>
      <c r="L91" s="48" t="s">
        <v>42</v>
      </c>
      <c r="M91" s="48">
        <v>0</v>
      </c>
      <c r="N91" s="48">
        <v>0</v>
      </c>
      <c r="O91" s="48">
        <v>0</v>
      </c>
      <c r="P91" s="1" t="s">
        <v>378</v>
      </c>
    </row>
    <row r="92" spans="1:16" s="4" customFormat="1" ht="26.25" customHeight="1" x14ac:dyDescent="0.25">
      <c r="A92" s="35" t="s">
        <v>90</v>
      </c>
      <c r="B92" s="43">
        <v>43501</v>
      </c>
      <c r="C92" s="35" t="s">
        <v>198</v>
      </c>
      <c r="D92" s="41">
        <v>0</v>
      </c>
      <c r="E92" s="35" t="s">
        <v>17</v>
      </c>
      <c r="F92" s="35" t="s">
        <v>132</v>
      </c>
      <c r="G92" s="35" t="s">
        <v>31</v>
      </c>
      <c r="H92" s="45">
        <v>92</v>
      </c>
      <c r="I92" s="46">
        <v>80612</v>
      </c>
      <c r="J92" s="47">
        <v>59264</v>
      </c>
      <c r="K92" s="38">
        <f t="shared" si="3"/>
        <v>139876</v>
      </c>
      <c r="L92" s="48" t="s">
        <v>52</v>
      </c>
      <c r="M92" s="48">
        <v>0</v>
      </c>
      <c r="N92" s="48">
        <v>0</v>
      </c>
      <c r="O92" s="48">
        <v>6</v>
      </c>
      <c r="P92" s="1" t="s">
        <v>379</v>
      </c>
    </row>
    <row r="93" spans="1:16" s="4" customFormat="1" ht="31.5" customHeight="1" x14ac:dyDescent="0.25">
      <c r="A93" s="35" t="s">
        <v>21</v>
      </c>
      <c r="B93" s="43">
        <v>43510</v>
      </c>
      <c r="C93" s="35" t="s">
        <v>198</v>
      </c>
      <c r="D93" s="41">
        <v>0</v>
      </c>
      <c r="E93" s="35" t="s">
        <v>22</v>
      </c>
      <c r="F93" s="35" t="s">
        <v>23</v>
      </c>
      <c r="G93" s="35" t="s">
        <v>187</v>
      </c>
      <c r="H93" s="45">
        <v>23.3</v>
      </c>
      <c r="I93" s="46">
        <v>10000</v>
      </c>
      <c r="J93" s="47">
        <v>15000</v>
      </c>
      <c r="K93" s="38">
        <f t="shared" si="3"/>
        <v>25000</v>
      </c>
      <c r="L93" s="48" t="s">
        <v>42</v>
      </c>
      <c r="M93" s="48">
        <v>0</v>
      </c>
      <c r="N93" s="48">
        <v>0</v>
      </c>
      <c r="O93" s="48">
        <v>0</v>
      </c>
      <c r="P93" s="1" t="s">
        <v>380</v>
      </c>
    </row>
    <row r="94" spans="1:16" s="4" customFormat="1" ht="39.950000000000003" customHeight="1" x14ac:dyDescent="0.25">
      <c r="A94" s="35" t="s">
        <v>29</v>
      </c>
      <c r="B94" s="43">
        <v>43511</v>
      </c>
      <c r="C94" s="35" t="s">
        <v>198</v>
      </c>
      <c r="D94" s="41">
        <v>0</v>
      </c>
      <c r="E94" s="35" t="s">
        <v>22</v>
      </c>
      <c r="F94" s="35" t="s">
        <v>23</v>
      </c>
      <c r="G94" s="35" t="s">
        <v>29</v>
      </c>
      <c r="H94" s="45">
        <v>144.6</v>
      </c>
      <c r="I94" s="46">
        <v>40000</v>
      </c>
      <c r="J94" s="47">
        <v>8000</v>
      </c>
      <c r="K94" s="38">
        <f t="shared" si="3"/>
        <v>48000</v>
      </c>
      <c r="L94" s="48" t="s">
        <v>55</v>
      </c>
      <c r="M94" s="48">
        <v>0</v>
      </c>
      <c r="N94" s="48">
        <v>0</v>
      </c>
      <c r="O94" s="48">
        <v>0</v>
      </c>
      <c r="P94" s="1" t="s">
        <v>381</v>
      </c>
    </row>
    <row r="95" spans="1:16" s="4" customFormat="1" ht="45" customHeight="1" x14ac:dyDescent="0.25">
      <c r="A95" s="35" t="s">
        <v>23</v>
      </c>
      <c r="B95" s="43">
        <v>43511</v>
      </c>
      <c r="C95" s="35" t="s">
        <v>198</v>
      </c>
      <c r="D95" s="44">
        <v>0</v>
      </c>
      <c r="E95" s="35" t="s">
        <v>17</v>
      </c>
      <c r="F95" s="35" t="s">
        <v>35</v>
      </c>
      <c r="G95" s="35" t="s">
        <v>200</v>
      </c>
      <c r="H95" s="45">
        <v>535.5</v>
      </c>
      <c r="I95" s="46">
        <v>2207</v>
      </c>
      <c r="J95" s="47">
        <v>30570</v>
      </c>
      <c r="K95" s="38">
        <f t="shared" si="3"/>
        <v>32777</v>
      </c>
      <c r="L95" s="48" t="s">
        <v>74</v>
      </c>
      <c r="M95" s="48">
        <v>0</v>
      </c>
      <c r="N95" s="48">
        <v>0</v>
      </c>
      <c r="O95" s="48">
        <v>3</v>
      </c>
      <c r="P95" s="1" t="s">
        <v>382</v>
      </c>
    </row>
    <row r="96" spans="1:16" s="4" customFormat="1" ht="51" x14ac:dyDescent="0.25">
      <c r="A96" s="35" t="s">
        <v>23</v>
      </c>
      <c r="B96" s="43">
        <v>43516</v>
      </c>
      <c r="C96" s="35" t="s">
        <v>198</v>
      </c>
      <c r="D96" s="44">
        <v>0</v>
      </c>
      <c r="E96" s="35" t="s">
        <v>37</v>
      </c>
      <c r="F96" s="35" t="s">
        <v>23</v>
      </c>
      <c r="G96" s="35" t="s">
        <v>38</v>
      </c>
      <c r="H96" s="45">
        <v>29.6</v>
      </c>
      <c r="I96" s="46">
        <v>4200</v>
      </c>
      <c r="J96" s="47">
        <v>55400</v>
      </c>
      <c r="K96" s="38">
        <f t="shared" si="3"/>
        <v>59600</v>
      </c>
      <c r="L96" s="48" t="s">
        <v>201</v>
      </c>
      <c r="M96" s="48">
        <v>0</v>
      </c>
      <c r="N96" s="52">
        <v>0</v>
      </c>
      <c r="O96" s="52">
        <v>4</v>
      </c>
      <c r="P96" s="1" t="s">
        <v>383</v>
      </c>
    </row>
    <row r="97" spans="1:16" s="4" customFormat="1" ht="89.25" x14ac:dyDescent="0.25">
      <c r="A97" s="35" t="s">
        <v>135</v>
      </c>
      <c r="B97" s="43">
        <v>43519</v>
      </c>
      <c r="C97" s="35" t="s">
        <v>198</v>
      </c>
      <c r="D97" s="44">
        <v>0</v>
      </c>
      <c r="E97" s="35" t="s">
        <v>202</v>
      </c>
      <c r="F97" s="35" t="s">
        <v>389</v>
      </c>
      <c r="G97" s="35" t="s">
        <v>136</v>
      </c>
      <c r="H97" s="45">
        <v>46.6</v>
      </c>
      <c r="I97" s="46">
        <v>91825</v>
      </c>
      <c r="J97" s="47">
        <v>14132</v>
      </c>
      <c r="K97" s="38">
        <f t="shared" si="3"/>
        <v>105957</v>
      </c>
      <c r="L97" s="48" t="s">
        <v>166</v>
      </c>
      <c r="M97" s="48">
        <v>0</v>
      </c>
      <c r="N97" s="48">
        <v>0</v>
      </c>
      <c r="O97" s="48">
        <v>0</v>
      </c>
      <c r="P97" s="1" t="s">
        <v>384</v>
      </c>
    </row>
    <row r="98" spans="1:16" s="4" customFormat="1" ht="28.5" customHeight="1" x14ac:dyDescent="0.25">
      <c r="A98" s="35" t="s">
        <v>203</v>
      </c>
      <c r="B98" s="43">
        <v>43520</v>
      </c>
      <c r="C98" s="35" t="s">
        <v>198</v>
      </c>
      <c r="D98" s="44">
        <v>0</v>
      </c>
      <c r="E98" s="35" t="s">
        <v>204</v>
      </c>
      <c r="F98" s="35" t="s">
        <v>203</v>
      </c>
      <c r="G98" s="35" t="s">
        <v>205</v>
      </c>
      <c r="H98" s="49">
        <v>221.5</v>
      </c>
      <c r="I98" s="46">
        <v>10000</v>
      </c>
      <c r="J98" s="47">
        <v>0</v>
      </c>
      <c r="K98" s="38">
        <f t="shared" si="3"/>
        <v>10000</v>
      </c>
      <c r="L98" s="48" t="s">
        <v>44</v>
      </c>
      <c r="M98" s="48">
        <v>0</v>
      </c>
      <c r="N98" s="48">
        <v>0</v>
      </c>
      <c r="O98" s="48">
        <v>4</v>
      </c>
      <c r="P98" s="1" t="s">
        <v>385</v>
      </c>
    </row>
    <row r="99" spans="1:16" ht="57.75" customHeight="1" x14ac:dyDescent="0.25">
      <c r="A99" s="35" t="s">
        <v>135</v>
      </c>
      <c r="B99" s="43">
        <v>43520</v>
      </c>
      <c r="C99" s="35" t="s">
        <v>198</v>
      </c>
      <c r="D99" s="41">
        <v>0</v>
      </c>
      <c r="E99" s="35" t="s">
        <v>202</v>
      </c>
      <c r="F99" s="35" t="s">
        <v>389</v>
      </c>
      <c r="G99" s="35" t="s">
        <v>136</v>
      </c>
      <c r="H99" s="45">
        <v>46.6</v>
      </c>
      <c r="I99" s="46">
        <v>33140</v>
      </c>
      <c r="J99" s="47">
        <v>14143</v>
      </c>
      <c r="K99" s="38">
        <f t="shared" si="3"/>
        <v>47283</v>
      </c>
      <c r="L99" s="48" t="s">
        <v>166</v>
      </c>
      <c r="M99" s="48">
        <v>0</v>
      </c>
      <c r="N99" s="48">
        <v>0</v>
      </c>
      <c r="O99" s="48">
        <v>2</v>
      </c>
      <c r="P99" s="1" t="s">
        <v>386</v>
      </c>
    </row>
    <row r="100" spans="1:16" ht="45.75" customHeight="1" x14ac:dyDescent="0.25">
      <c r="A100" s="35" t="s">
        <v>135</v>
      </c>
      <c r="B100" s="43">
        <v>43522</v>
      </c>
      <c r="C100" s="35" t="s">
        <v>198</v>
      </c>
      <c r="D100" s="41">
        <v>0</v>
      </c>
      <c r="E100" s="35" t="s">
        <v>202</v>
      </c>
      <c r="F100" s="35" t="s">
        <v>389</v>
      </c>
      <c r="G100" s="35" t="s">
        <v>136</v>
      </c>
      <c r="H100" s="45">
        <v>46.6</v>
      </c>
      <c r="I100" s="46">
        <v>38018</v>
      </c>
      <c r="J100" s="47">
        <v>20595</v>
      </c>
      <c r="K100" s="38">
        <f t="shared" si="3"/>
        <v>58613</v>
      </c>
      <c r="L100" s="48" t="s">
        <v>166</v>
      </c>
      <c r="M100" s="48">
        <v>0</v>
      </c>
      <c r="N100" s="48">
        <v>0</v>
      </c>
      <c r="O100" s="48">
        <v>2</v>
      </c>
      <c r="P100" s="1" t="s">
        <v>206</v>
      </c>
    </row>
    <row r="101" spans="1:16" ht="39.950000000000003" customHeight="1" x14ac:dyDescent="0.25">
      <c r="A101" s="35" t="s">
        <v>207</v>
      </c>
      <c r="B101" s="43">
        <v>43523</v>
      </c>
      <c r="C101" s="35" t="s">
        <v>198</v>
      </c>
      <c r="D101" s="41">
        <v>0</v>
      </c>
      <c r="E101" s="35" t="s">
        <v>17</v>
      </c>
      <c r="F101" s="35" t="s">
        <v>93</v>
      </c>
      <c r="G101" s="35" t="s">
        <v>208</v>
      </c>
      <c r="H101" s="45">
        <v>189.9</v>
      </c>
      <c r="I101" s="46">
        <v>250</v>
      </c>
      <c r="J101" s="47">
        <v>39162</v>
      </c>
      <c r="K101" s="38">
        <f t="shared" si="3"/>
        <v>39412</v>
      </c>
      <c r="L101" s="48" t="s">
        <v>99</v>
      </c>
      <c r="M101" s="48">
        <v>0</v>
      </c>
      <c r="N101" s="48">
        <v>0</v>
      </c>
      <c r="O101" s="48">
        <v>0</v>
      </c>
      <c r="P101" s="1" t="s">
        <v>209</v>
      </c>
    </row>
    <row r="102" spans="1:16" s="4" customFormat="1" ht="34.5" customHeight="1" x14ac:dyDescent="0.25">
      <c r="A102" s="35" t="s">
        <v>90</v>
      </c>
      <c r="B102" s="53">
        <v>43524</v>
      </c>
      <c r="C102" s="35" t="s">
        <v>198</v>
      </c>
      <c r="D102" s="41">
        <v>0</v>
      </c>
      <c r="E102" s="36" t="s">
        <v>215</v>
      </c>
      <c r="F102" s="35" t="s">
        <v>45</v>
      </c>
      <c r="G102" s="36" t="s">
        <v>45</v>
      </c>
      <c r="H102" s="37">
        <v>81.11</v>
      </c>
      <c r="I102" s="38">
        <v>11879</v>
      </c>
      <c r="J102" s="39">
        <v>20000</v>
      </c>
      <c r="K102" s="38">
        <f t="shared" si="3"/>
        <v>31879</v>
      </c>
      <c r="L102" s="40" t="s">
        <v>92</v>
      </c>
      <c r="M102" s="40">
        <v>0</v>
      </c>
      <c r="N102" s="40">
        <v>0</v>
      </c>
      <c r="O102" s="40">
        <v>3</v>
      </c>
      <c r="P102" s="1" t="s">
        <v>472</v>
      </c>
    </row>
    <row r="103" spans="1:16" s="4" customFormat="1" ht="27.75" customHeight="1" x14ac:dyDescent="0.25">
      <c r="A103" s="36" t="s">
        <v>67</v>
      </c>
      <c r="B103" s="53">
        <v>43540</v>
      </c>
      <c r="C103" s="35" t="s">
        <v>198</v>
      </c>
      <c r="D103" s="41">
        <v>0</v>
      </c>
      <c r="E103" s="35" t="s">
        <v>17</v>
      </c>
      <c r="F103" s="36" t="s">
        <v>390</v>
      </c>
      <c r="G103" s="36" t="s">
        <v>127</v>
      </c>
      <c r="H103" s="37">
        <v>0.45</v>
      </c>
      <c r="I103" s="38">
        <v>27160</v>
      </c>
      <c r="J103" s="39">
        <v>221744</v>
      </c>
      <c r="K103" s="38">
        <f t="shared" si="3"/>
        <v>248904</v>
      </c>
      <c r="L103" s="40" t="s">
        <v>92</v>
      </c>
      <c r="M103" s="40">
        <v>0</v>
      </c>
      <c r="N103" s="40">
        <v>0</v>
      </c>
      <c r="O103" s="40">
        <v>7</v>
      </c>
      <c r="P103" s="1" t="s">
        <v>210</v>
      </c>
    </row>
    <row r="104" spans="1:16" s="4" customFormat="1" ht="30.75" customHeight="1" x14ac:dyDescent="0.25">
      <c r="A104" s="35" t="s">
        <v>23</v>
      </c>
      <c r="B104" s="43">
        <v>43540</v>
      </c>
      <c r="C104" s="35" t="s">
        <v>16</v>
      </c>
      <c r="D104" s="44">
        <v>0</v>
      </c>
      <c r="E104" s="35" t="s">
        <v>17</v>
      </c>
      <c r="F104" s="35" t="s">
        <v>35</v>
      </c>
      <c r="G104" s="35" t="s">
        <v>43</v>
      </c>
      <c r="H104" s="37">
        <v>535.82000000000005</v>
      </c>
      <c r="I104" s="38">
        <v>33396</v>
      </c>
      <c r="J104" s="39">
        <v>39762</v>
      </c>
      <c r="K104" s="38">
        <f t="shared" si="3"/>
        <v>73158</v>
      </c>
      <c r="L104" s="40" t="s">
        <v>76</v>
      </c>
      <c r="M104" s="40">
        <v>0</v>
      </c>
      <c r="N104" s="40">
        <v>0</v>
      </c>
      <c r="O104" s="40">
        <v>5</v>
      </c>
      <c r="P104" s="1" t="s">
        <v>211</v>
      </c>
    </row>
    <row r="105" spans="1:16" s="4" customFormat="1" ht="37.5" customHeight="1" x14ac:dyDescent="0.25">
      <c r="A105" s="35" t="s">
        <v>23</v>
      </c>
      <c r="B105" s="43">
        <v>43541</v>
      </c>
      <c r="C105" s="35" t="s">
        <v>16</v>
      </c>
      <c r="D105" s="44">
        <v>0</v>
      </c>
      <c r="E105" s="35" t="s">
        <v>17</v>
      </c>
      <c r="F105" s="35" t="s">
        <v>35</v>
      </c>
      <c r="G105" s="35" t="s">
        <v>43</v>
      </c>
      <c r="H105" s="37">
        <v>535.53</v>
      </c>
      <c r="I105" s="38">
        <v>134729</v>
      </c>
      <c r="J105" s="39">
        <v>393770</v>
      </c>
      <c r="K105" s="38">
        <f t="shared" si="3"/>
        <v>528499</v>
      </c>
      <c r="L105" s="40" t="s">
        <v>212</v>
      </c>
      <c r="M105" s="40">
        <v>0</v>
      </c>
      <c r="N105" s="40">
        <v>0</v>
      </c>
      <c r="O105" s="40">
        <v>9</v>
      </c>
      <c r="P105" s="1" t="s">
        <v>213</v>
      </c>
    </row>
    <row r="106" spans="1:16" s="4" customFormat="1" ht="36" customHeight="1" x14ac:dyDescent="0.25">
      <c r="A106" s="35" t="s">
        <v>29</v>
      </c>
      <c r="B106" s="43">
        <v>43552</v>
      </c>
      <c r="C106" s="35" t="s">
        <v>198</v>
      </c>
      <c r="D106" s="44">
        <v>0</v>
      </c>
      <c r="E106" s="35" t="s">
        <v>22</v>
      </c>
      <c r="F106" s="35" t="s">
        <v>23</v>
      </c>
      <c r="G106" s="35" t="s">
        <v>214</v>
      </c>
      <c r="H106" s="37">
        <v>145.69999999999999</v>
      </c>
      <c r="I106" s="38">
        <v>14000</v>
      </c>
      <c r="J106" s="39">
        <v>8100</v>
      </c>
      <c r="K106" s="38">
        <f t="shared" si="3"/>
        <v>22100</v>
      </c>
      <c r="L106" s="40" t="s">
        <v>55</v>
      </c>
      <c r="M106" s="40">
        <v>0</v>
      </c>
      <c r="N106" s="40">
        <v>0</v>
      </c>
      <c r="O106" s="40">
        <v>0</v>
      </c>
      <c r="P106" s="1" t="s">
        <v>219</v>
      </c>
    </row>
    <row r="107" spans="1:16" ht="33" customHeight="1" x14ac:dyDescent="0.25">
      <c r="A107" s="36" t="s">
        <v>48</v>
      </c>
      <c r="B107" s="53">
        <v>43554</v>
      </c>
      <c r="C107" s="36" t="s">
        <v>198</v>
      </c>
      <c r="D107" s="44">
        <v>0</v>
      </c>
      <c r="E107" s="36" t="s">
        <v>22</v>
      </c>
      <c r="F107" s="35" t="s">
        <v>23</v>
      </c>
      <c r="G107" s="36" t="s">
        <v>218</v>
      </c>
      <c r="H107" s="37">
        <v>160.19999999999999</v>
      </c>
      <c r="I107" s="38">
        <v>0</v>
      </c>
      <c r="J107" s="39">
        <v>47000</v>
      </c>
      <c r="K107" s="38">
        <f t="shared" si="3"/>
        <v>47000</v>
      </c>
      <c r="L107" s="40" t="s">
        <v>64</v>
      </c>
      <c r="M107" s="40">
        <v>0</v>
      </c>
      <c r="N107" s="40">
        <v>0</v>
      </c>
      <c r="O107" s="40">
        <v>1</v>
      </c>
      <c r="P107" s="2" t="s">
        <v>220</v>
      </c>
    </row>
    <row r="108" spans="1:16" s="4" customFormat="1" ht="31.5" customHeight="1" x14ac:dyDescent="0.25">
      <c r="A108" s="35" t="s">
        <v>29</v>
      </c>
      <c r="B108" s="43">
        <v>43576</v>
      </c>
      <c r="C108" s="35" t="s">
        <v>198</v>
      </c>
      <c r="D108" s="41">
        <v>0</v>
      </c>
      <c r="E108" s="35" t="s">
        <v>17</v>
      </c>
      <c r="F108" s="35" t="s">
        <v>35</v>
      </c>
      <c r="G108" s="35" t="s">
        <v>29</v>
      </c>
      <c r="H108" s="37">
        <v>483.18</v>
      </c>
      <c r="I108" s="38">
        <v>102252</v>
      </c>
      <c r="J108" s="39">
        <v>2733</v>
      </c>
      <c r="K108" s="38">
        <f t="shared" si="3"/>
        <v>104985</v>
      </c>
      <c r="L108" s="40" t="s">
        <v>70</v>
      </c>
      <c r="M108" s="40">
        <v>0</v>
      </c>
      <c r="N108" s="40">
        <v>0</v>
      </c>
      <c r="O108" s="40">
        <v>1</v>
      </c>
      <c r="P108" s="1" t="s">
        <v>227</v>
      </c>
    </row>
    <row r="109" spans="1:16" s="4" customFormat="1" ht="31.5" customHeight="1" x14ac:dyDescent="0.25">
      <c r="A109" s="35" t="s">
        <v>90</v>
      </c>
      <c r="B109" s="53">
        <v>43579</v>
      </c>
      <c r="C109" s="35" t="s">
        <v>198</v>
      </c>
      <c r="D109" s="44">
        <v>0</v>
      </c>
      <c r="E109" s="36" t="s">
        <v>17</v>
      </c>
      <c r="F109" s="35" t="s">
        <v>100</v>
      </c>
      <c r="G109" s="36" t="s">
        <v>222</v>
      </c>
      <c r="H109" s="37">
        <v>86.5</v>
      </c>
      <c r="I109" s="38">
        <v>0</v>
      </c>
      <c r="J109" s="39">
        <v>0</v>
      </c>
      <c r="K109" s="38">
        <f t="shared" si="3"/>
        <v>0</v>
      </c>
      <c r="L109" s="40" t="s">
        <v>221</v>
      </c>
      <c r="M109" s="40">
        <v>0</v>
      </c>
      <c r="N109" s="40">
        <v>0</v>
      </c>
      <c r="O109" s="40">
        <v>0</v>
      </c>
      <c r="P109" s="1" t="s">
        <v>226</v>
      </c>
    </row>
    <row r="110" spans="1:16" s="4" customFormat="1" ht="29.25" customHeight="1" x14ac:dyDescent="0.25">
      <c r="A110" s="54" t="s">
        <v>90</v>
      </c>
      <c r="B110" s="53">
        <v>43582</v>
      </c>
      <c r="C110" s="35" t="s">
        <v>198</v>
      </c>
      <c r="D110" s="44">
        <v>0</v>
      </c>
      <c r="E110" s="36" t="s">
        <v>22</v>
      </c>
      <c r="F110" s="35" t="s">
        <v>31</v>
      </c>
      <c r="G110" s="36" t="s">
        <v>31</v>
      </c>
      <c r="H110" s="37">
        <v>1113.4000000000001</v>
      </c>
      <c r="I110" s="38">
        <v>12534</v>
      </c>
      <c r="J110" s="39">
        <v>0</v>
      </c>
      <c r="K110" s="38">
        <f t="shared" si="3"/>
        <v>12534</v>
      </c>
      <c r="L110" s="40" t="s">
        <v>42</v>
      </c>
      <c r="M110" s="40">
        <v>0</v>
      </c>
      <c r="N110" s="40">
        <v>0</v>
      </c>
      <c r="O110" s="40">
        <v>1</v>
      </c>
      <c r="P110" s="16" t="s">
        <v>228</v>
      </c>
    </row>
    <row r="111" spans="1:16" s="4" customFormat="1" ht="39.950000000000003" customHeight="1" x14ac:dyDescent="0.25">
      <c r="A111" s="35" t="s">
        <v>23</v>
      </c>
      <c r="B111" s="53">
        <v>43584</v>
      </c>
      <c r="C111" s="35" t="s">
        <v>198</v>
      </c>
      <c r="D111" s="44">
        <v>0</v>
      </c>
      <c r="E111" s="35" t="s">
        <v>17</v>
      </c>
      <c r="F111" s="35" t="s">
        <v>35</v>
      </c>
      <c r="G111" s="35" t="s">
        <v>43</v>
      </c>
      <c r="H111" s="37">
        <v>536.64</v>
      </c>
      <c r="I111" s="38">
        <v>38331</v>
      </c>
      <c r="J111" s="39">
        <v>5210</v>
      </c>
      <c r="K111" s="38">
        <f t="shared" si="3"/>
        <v>43541</v>
      </c>
      <c r="L111" s="40" t="s">
        <v>36</v>
      </c>
      <c r="M111" s="40">
        <v>0</v>
      </c>
      <c r="N111" s="40">
        <v>0</v>
      </c>
      <c r="O111" s="40">
        <v>3</v>
      </c>
      <c r="P111" s="1" t="s">
        <v>229</v>
      </c>
    </row>
    <row r="112" spans="1:16" s="4" customFormat="1" ht="43.5" customHeight="1" x14ac:dyDescent="0.25">
      <c r="A112" s="55" t="s">
        <v>29</v>
      </c>
      <c r="B112" s="53">
        <v>43587</v>
      </c>
      <c r="C112" s="35" t="s">
        <v>198</v>
      </c>
      <c r="D112" s="41">
        <v>0</v>
      </c>
      <c r="E112" s="36" t="s">
        <v>17</v>
      </c>
      <c r="F112" s="35" t="s">
        <v>87</v>
      </c>
      <c r="G112" s="35" t="s">
        <v>29</v>
      </c>
      <c r="H112" s="37">
        <v>3.85</v>
      </c>
      <c r="I112" s="38">
        <v>5000</v>
      </c>
      <c r="J112" s="39">
        <v>13664</v>
      </c>
      <c r="K112" s="38">
        <f t="shared" si="3"/>
        <v>18664</v>
      </c>
      <c r="L112" s="40" t="s">
        <v>44</v>
      </c>
      <c r="M112" s="40">
        <v>0</v>
      </c>
      <c r="N112" s="40">
        <v>0</v>
      </c>
      <c r="O112" s="40">
        <v>0</v>
      </c>
      <c r="P112" s="1" t="s">
        <v>230</v>
      </c>
    </row>
    <row r="113" spans="1:16" s="4" customFormat="1" ht="24.75" customHeight="1" x14ac:dyDescent="0.25">
      <c r="A113" s="36" t="s">
        <v>25</v>
      </c>
      <c r="B113" s="53">
        <v>43588</v>
      </c>
      <c r="C113" s="50">
        <v>16</v>
      </c>
      <c r="D113" s="44" t="s">
        <v>57</v>
      </c>
      <c r="E113" s="36" t="s">
        <v>17</v>
      </c>
      <c r="F113" s="36" t="s">
        <v>26</v>
      </c>
      <c r="G113" s="36" t="s">
        <v>103</v>
      </c>
      <c r="H113" s="37">
        <v>355.16</v>
      </c>
      <c r="I113" s="38">
        <v>104921</v>
      </c>
      <c r="J113" s="39">
        <v>988</v>
      </c>
      <c r="K113" s="38">
        <f t="shared" si="3"/>
        <v>105909</v>
      </c>
      <c r="L113" s="40" t="s">
        <v>58</v>
      </c>
      <c r="M113" s="40">
        <v>0</v>
      </c>
      <c r="N113" s="40">
        <v>0</v>
      </c>
      <c r="O113" s="40">
        <v>3</v>
      </c>
      <c r="P113" s="1" t="s">
        <v>231</v>
      </c>
    </row>
    <row r="114" spans="1:16" s="4" customFormat="1" ht="39.950000000000003" customHeight="1" x14ac:dyDescent="0.25">
      <c r="A114" s="35" t="s">
        <v>23</v>
      </c>
      <c r="B114" s="53">
        <v>43589</v>
      </c>
      <c r="C114" s="35" t="s">
        <v>198</v>
      </c>
      <c r="D114" s="44">
        <v>0</v>
      </c>
      <c r="E114" s="35" t="s">
        <v>22</v>
      </c>
      <c r="F114" s="35" t="s">
        <v>73</v>
      </c>
      <c r="G114" s="36" t="s">
        <v>223</v>
      </c>
      <c r="H114" s="37">
        <v>634.79999999999995</v>
      </c>
      <c r="I114" s="38">
        <v>54753</v>
      </c>
      <c r="J114" s="39">
        <v>4782</v>
      </c>
      <c r="K114" s="38">
        <f t="shared" si="3"/>
        <v>59535</v>
      </c>
      <c r="L114" s="40" t="s">
        <v>58</v>
      </c>
      <c r="M114" s="40">
        <v>0</v>
      </c>
      <c r="N114" s="40">
        <v>0</v>
      </c>
      <c r="O114" s="40">
        <v>8</v>
      </c>
      <c r="P114" s="1" t="s">
        <v>232</v>
      </c>
    </row>
    <row r="115" spans="1:16" s="4" customFormat="1" ht="39.950000000000003" customHeight="1" x14ac:dyDescent="0.25">
      <c r="A115" s="35" t="s">
        <v>23</v>
      </c>
      <c r="B115" s="53">
        <v>43590</v>
      </c>
      <c r="C115" s="35" t="s">
        <v>198</v>
      </c>
      <c r="D115" s="41">
        <v>0</v>
      </c>
      <c r="E115" s="35" t="s">
        <v>17</v>
      </c>
      <c r="F115" s="35" t="s">
        <v>35</v>
      </c>
      <c r="G115" s="36" t="s">
        <v>115</v>
      </c>
      <c r="H115" s="37">
        <v>528.16</v>
      </c>
      <c r="I115" s="38">
        <v>38048</v>
      </c>
      <c r="J115" s="39">
        <v>66445</v>
      </c>
      <c r="K115" s="38">
        <f t="shared" si="3"/>
        <v>104493</v>
      </c>
      <c r="L115" s="40" t="s">
        <v>36</v>
      </c>
      <c r="M115" s="40">
        <v>0</v>
      </c>
      <c r="N115" s="40">
        <v>0</v>
      </c>
      <c r="O115" s="40">
        <v>4</v>
      </c>
      <c r="P115" s="1" t="s">
        <v>233</v>
      </c>
    </row>
    <row r="116" spans="1:16" s="4" customFormat="1" ht="45.75" customHeight="1" x14ac:dyDescent="0.25">
      <c r="A116" s="36" t="s">
        <v>53</v>
      </c>
      <c r="B116" s="53">
        <v>43594</v>
      </c>
      <c r="C116" s="50">
        <v>25</v>
      </c>
      <c r="D116" s="36" t="s">
        <v>235</v>
      </c>
      <c r="E116" s="36" t="s">
        <v>17</v>
      </c>
      <c r="F116" s="36" t="s">
        <v>111</v>
      </c>
      <c r="G116" s="36" t="s">
        <v>224</v>
      </c>
      <c r="H116" s="37">
        <v>278.95999999999998</v>
      </c>
      <c r="I116" s="38">
        <v>0</v>
      </c>
      <c r="J116" s="39">
        <v>682376</v>
      </c>
      <c r="K116" s="38">
        <f t="shared" si="3"/>
        <v>682376</v>
      </c>
      <c r="L116" s="40" t="s">
        <v>237</v>
      </c>
      <c r="M116" s="40">
        <v>0</v>
      </c>
      <c r="N116" s="40">
        <v>0</v>
      </c>
      <c r="O116" s="40">
        <v>1</v>
      </c>
      <c r="P116" s="1" t="s">
        <v>236</v>
      </c>
    </row>
    <row r="117" spans="1:16" s="4" customFormat="1" ht="48" customHeight="1" x14ac:dyDescent="0.25">
      <c r="A117" s="36" t="s">
        <v>135</v>
      </c>
      <c r="B117" s="53">
        <v>43598</v>
      </c>
      <c r="C117" s="35" t="s">
        <v>198</v>
      </c>
      <c r="D117" s="44">
        <v>0</v>
      </c>
      <c r="E117" s="36" t="s">
        <v>202</v>
      </c>
      <c r="F117" s="36" t="s">
        <v>389</v>
      </c>
      <c r="G117" s="36" t="s">
        <v>136</v>
      </c>
      <c r="H117" s="37">
        <v>46.6</v>
      </c>
      <c r="I117" s="38">
        <v>50979</v>
      </c>
      <c r="J117" s="39">
        <v>45804</v>
      </c>
      <c r="K117" s="38">
        <f t="shared" si="3"/>
        <v>96783</v>
      </c>
      <c r="L117" s="40" t="s">
        <v>225</v>
      </c>
      <c r="M117" s="40">
        <v>0</v>
      </c>
      <c r="N117" s="40">
        <v>0</v>
      </c>
      <c r="O117" s="40">
        <v>1</v>
      </c>
      <c r="P117" s="2" t="s">
        <v>234</v>
      </c>
    </row>
    <row r="118" spans="1:16" s="4" customFormat="1" ht="33" customHeight="1" x14ac:dyDescent="0.25">
      <c r="A118" s="55" t="s">
        <v>29</v>
      </c>
      <c r="B118" s="53">
        <v>43604</v>
      </c>
      <c r="C118" s="35" t="s">
        <v>198</v>
      </c>
      <c r="D118" s="41">
        <v>0</v>
      </c>
      <c r="E118" s="36" t="s">
        <v>143</v>
      </c>
      <c r="F118" s="35" t="s">
        <v>41</v>
      </c>
      <c r="G118" s="35" t="s">
        <v>29</v>
      </c>
      <c r="H118" s="37">
        <v>18.5</v>
      </c>
      <c r="I118" s="38">
        <v>47000</v>
      </c>
      <c r="J118" s="39">
        <v>43000</v>
      </c>
      <c r="K118" s="38">
        <f t="shared" si="3"/>
        <v>90000</v>
      </c>
      <c r="L118" s="40" t="s">
        <v>185</v>
      </c>
      <c r="M118" s="40">
        <v>0</v>
      </c>
      <c r="N118" s="40">
        <v>0</v>
      </c>
      <c r="O118" s="40">
        <v>2</v>
      </c>
      <c r="P118" s="1" t="s">
        <v>239</v>
      </c>
    </row>
    <row r="119" spans="1:16" s="4" customFormat="1" ht="60.75" customHeight="1" x14ac:dyDescent="0.25">
      <c r="A119" s="35" t="s">
        <v>23</v>
      </c>
      <c r="B119" s="53">
        <v>43621</v>
      </c>
      <c r="C119" s="50">
        <v>28</v>
      </c>
      <c r="D119" s="44" t="s">
        <v>238</v>
      </c>
      <c r="E119" s="35" t="s">
        <v>22</v>
      </c>
      <c r="F119" s="35" t="s">
        <v>49</v>
      </c>
      <c r="G119" s="35" t="s">
        <v>23</v>
      </c>
      <c r="H119" s="37">
        <v>58</v>
      </c>
      <c r="I119" s="38">
        <v>29168</v>
      </c>
      <c r="J119" s="39">
        <v>0</v>
      </c>
      <c r="K119" s="38">
        <f t="shared" si="3"/>
        <v>29168</v>
      </c>
      <c r="L119" s="40" t="s">
        <v>89</v>
      </c>
      <c r="M119" s="40">
        <v>0</v>
      </c>
      <c r="N119" s="40">
        <v>0</v>
      </c>
      <c r="O119" s="40">
        <v>1</v>
      </c>
      <c r="P119" s="1" t="s">
        <v>248</v>
      </c>
    </row>
    <row r="120" spans="1:16" s="4" customFormat="1" ht="32.25" customHeight="1" x14ac:dyDescent="0.25">
      <c r="A120" s="35" t="s">
        <v>23</v>
      </c>
      <c r="B120" s="53">
        <v>43641</v>
      </c>
      <c r="C120" s="35" t="s">
        <v>198</v>
      </c>
      <c r="D120" s="44">
        <v>0</v>
      </c>
      <c r="E120" s="35" t="s">
        <v>22</v>
      </c>
      <c r="F120" s="35" t="s">
        <v>49</v>
      </c>
      <c r="G120" s="35" t="s">
        <v>101</v>
      </c>
      <c r="H120" s="37">
        <v>3.3</v>
      </c>
      <c r="I120" s="38">
        <v>15000</v>
      </c>
      <c r="J120" s="39">
        <v>3400</v>
      </c>
      <c r="K120" s="38">
        <f t="shared" si="3"/>
        <v>18400</v>
      </c>
      <c r="L120" s="40" t="s">
        <v>42</v>
      </c>
      <c r="M120" s="40">
        <v>0</v>
      </c>
      <c r="N120" s="40">
        <v>0</v>
      </c>
      <c r="O120" s="40">
        <v>0</v>
      </c>
      <c r="P120" s="1" t="s">
        <v>249</v>
      </c>
    </row>
    <row r="121" spans="1:16" s="4" customFormat="1" ht="31.5" customHeight="1" x14ac:dyDescent="0.25">
      <c r="A121" s="35" t="s">
        <v>23</v>
      </c>
      <c r="B121" s="53">
        <v>43646</v>
      </c>
      <c r="C121" s="35" t="s">
        <v>198</v>
      </c>
      <c r="D121" s="41">
        <v>0</v>
      </c>
      <c r="E121" s="35" t="s">
        <v>17</v>
      </c>
      <c r="F121" s="35" t="s">
        <v>35</v>
      </c>
      <c r="G121" s="35" t="s">
        <v>43</v>
      </c>
      <c r="H121" s="37">
        <v>535</v>
      </c>
      <c r="I121" s="38">
        <v>27559</v>
      </c>
      <c r="J121" s="39">
        <v>4400</v>
      </c>
      <c r="K121" s="38">
        <f t="shared" si="3"/>
        <v>31959</v>
      </c>
      <c r="L121" s="40" t="s">
        <v>153</v>
      </c>
      <c r="M121" s="40">
        <v>0</v>
      </c>
      <c r="N121" s="40">
        <v>0</v>
      </c>
      <c r="O121" s="40">
        <v>2</v>
      </c>
      <c r="P121" s="1" t="s">
        <v>250</v>
      </c>
    </row>
    <row r="122" spans="1:16" s="4" customFormat="1" ht="39.950000000000003" customHeight="1" x14ac:dyDescent="0.25">
      <c r="A122" s="36" t="s">
        <v>203</v>
      </c>
      <c r="B122" s="53">
        <v>43647</v>
      </c>
      <c r="C122" s="35" t="s">
        <v>198</v>
      </c>
      <c r="D122" s="44">
        <v>0</v>
      </c>
      <c r="E122" s="36" t="s">
        <v>22</v>
      </c>
      <c r="F122" s="36" t="s">
        <v>203</v>
      </c>
      <c r="G122" s="36" t="s">
        <v>240</v>
      </c>
      <c r="H122" s="37">
        <v>274.39999999999998</v>
      </c>
      <c r="I122" s="38">
        <v>88000</v>
      </c>
      <c r="J122" s="39">
        <v>43000</v>
      </c>
      <c r="K122" s="38">
        <f t="shared" si="3"/>
        <v>131000</v>
      </c>
      <c r="L122" s="40" t="s">
        <v>133</v>
      </c>
      <c r="M122" s="40">
        <v>0</v>
      </c>
      <c r="N122" s="40">
        <v>0</v>
      </c>
      <c r="O122" s="40">
        <v>8</v>
      </c>
      <c r="P122" s="1" t="s">
        <v>251</v>
      </c>
    </row>
    <row r="123" spans="1:16" s="4" customFormat="1" ht="34.5" customHeight="1" x14ac:dyDescent="0.25">
      <c r="A123" s="35" t="s">
        <v>23</v>
      </c>
      <c r="B123" s="53">
        <v>43650</v>
      </c>
      <c r="C123" s="35" t="s">
        <v>198</v>
      </c>
      <c r="D123" s="41">
        <v>0</v>
      </c>
      <c r="E123" s="35" t="s">
        <v>22</v>
      </c>
      <c r="F123" s="35" t="s">
        <v>73</v>
      </c>
      <c r="G123" s="35" t="s">
        <v>241</v>
      </c>
      <c r="H123" s="37">
        <v>685.5</v>
      </c>
      <c r="I123" s="38">
        <v>4000</v>
      </c>
      <c r="J123" s="39">
        <v>61630</v>
      </c>
      <c r="K123" s="38">
        <f t="shared" si="3"/>
        <v>65630</v>
      </c>
      <c r="L123" s="40" t="s">
        <v>89</v>
      </c>
      <c r="M123" s="40">
        <v>0</v>
      </c>
      <c r="N123" s="40">
        <v>0</v>
      </c>
      <c r="O123" s="40">
        <v>1</v>
      </c>
      <c r="P123" s="1" t="s">
        <v>252</v>
      </c>
    </row>
    <row r="124" spans="1:16" s="4" customFormat="1" ht="75" customHeight="1" x14ac:dyDescent="0.25">
      <c r="A124" s="35" t="s">
        <v>23</v>
      </c>
      <c r="B124" s="34">
        <v>43650</v>
      </c>
      <c r="C124" s="35" t="s">
        <v>198</v>
      </c>
      <c r="D124" s="44">
        <v>0</v>
      </c>
      <c r="E124" s="35" t="s">
        <v>17</v>
      </c>
      <c r="F124" s="35" t="s">
        <v>35</v>
      </c>
      <c r="G124" s="35" t="s">
        <v>43</v>
      </c>
      <c r="H124" s="28">
        <v>535.83000000000004</v>
      </c>
      <c r="I124" s="30">
        <v>6138</v>
      </c>
      <c r="J124" s="32">
        <v>16397</v>
      </c>
      <c r="K124" s="38">
        <f t="shared" ref="K124:K168" si="4">I124+J124</f>
        <v>22535</v>
      </c>
      <c r="L124" s="31" t="s">
        <v>89</v>
      </c>
      <c r="M124" s="31">
        <v>0</v>
      </c>
      <c r="N124" s="31">
        <v>0</v>
      </c>
      <c r="O124" s="31">
        <v>2</v>
      </c>
      <c r="P124" s="1" t="s">
        <v>253</v>
      </c>
    </row>
    <row r="125" spans="1:16" s="4" customFormat="1" ht="27" customHeight="1" x14ac:dyDescent="0.25">
      <c r="A125" s="35" t="s">
        <v>23</v>
      </c>
      <c r="B125" s="34">
        <v>43666</v>
      </c>
      <c r="C125" s="35" t="s">
        <v>198</v>
      </c>
      <c r="D125" s="41">
        <v>0</v>
      </c>
      <c r="E125" s="35" t="s">
        <v>22</v>
      </c>
      <c r="F125" s="35" t="s">
        <v>49</v>
      </c>
      <c r="G125" s="35" t="s">
        <v>101</v>
      </c>
      <c r="H125" s="28">
        <v>2.5</v>
      </c>
      <c r="I125" s="30">
        <v>8469</v>
      </c>
      <c r="J125" s="32">
        <v>2500</v>
      </c>
      <c r="K125" s="38">
        <f t="shared" si="4"/>
        <v>10969</v>
      </c>
      <c r="L125" s="31" t="s">
        <v>58</v>
      </c>
      <c r="M125" s="31">
        <v>0</v>
      </c>
      <c r="N125" s="31">
        <v>0</v>
      </c>
      <c r="O125" s="31">
        <v>2</v>
      </c>
      <c r="P125" s="17" t="s">
        <v>254</v>
      </c>
    </row>
    <row r="126" spans="1:16" s="4" customFormat="1" ht="36.75" customHeight="1" x14ac:dyDescent="0.25">
      <c r="A126" s="35" t="s">
        <v>25</v>
      </c>
      <c r="B126" s="34">
        <v>43668</v>
      </c>
      <c r="C126" s="35" t="s">
        <v>198</v>
      </c>
      <c r="D126" s="41">
        <v>0</v>
      </c>
      <c r="E126" s="35" t="s">
        <v>22</v>
      </c>
      <c r="F126" s="35" t="s">
        <v>26</v>
      </c>
      <c r="G126" s="35" t="s">
        <v>47</v>
      </c>
      <c r="H126" s="28">
        <v>887.9</v>
      </c>
      <c r="I126" s="30">
        <v>11000</v>
      </c>
      <c r="J126" s="32">
        <v>0</v>
      </c>
      <c r="K126" s="38">
        <f t="shared" si="4"/>
        <v>11000</v>
      </c>
      <c r="L126" s="31" t="s">
        <v>44</v>
      </c>
      <c r="M126" s="31">
        <v>0</v>
      </c>
      <c r="N126" s="31">
        <v>0</v>
      </c>
      <c r="O126" s="31"/>
      <c r="P126" s="17" t="s">
        <v>402</v>
      </c>
    </row>
    <row r="127" spans="1:16" s="4" customFormat="1" ht="36" customHeight="1" x14ac:dyDescent="0.25">
      <c r="A127" s="35" t="s">
        <v>23</v>
      </c>
      <c r="B127" s="34">
        <v>43669</v>
      </c>
      <c r="C127" s="35" t="s">
        <v>198</v>
      </c>
      <c r="D127" s="44">
        <v>0</v>
      </c>
      <c r="E127" s="35" t="s">
        <v>17</v>
      </c>
      <c r="F127" s="35" t="s">
        <v>35</v>
      </c>
      <c r="G127" s="35" t="s">
        <v>43</v>
      </c>
      <c r="H127" s="28">
        <v>535.79999999999995</v>
      </c>
      <c r="I127" s="30">
        <v>28573</v>
      </c>
      <c r="J127" s="32">
        <v>25072</v>
      </c>
      <c r="K127" s="38">
        <f t="shared" si="4"/>
        <v>53645</v>
      </c>
      <c r="L127" s="31" t="s">
        <v>72</v>
      </c>
      <c r="M127" s="31">
        <v>0</v>
      </c>
      <c r="N127" s="31">
        <v>0</v>
      </c>
      <c r="O127" s="31">
        <v>2</v>
      </c>
      <c r="P127" s="17" t="s">
        <v>255</v>
      </c>
    </row>
    <row r="128" spans="1:16" ht="56.25" customHeight="1" x14ac:dyDescent="0.25">
      <c r="A128" s="55" t="s">
        <v>29</v>
      </c>
      <c r="B128" s="34">
        <v>43674</v>
      </c>
      <c r="C128" s="35" t="s">
        <v>198</v>
      </c>
      <c r="D128" s="41">
        <v>0</v>
      </c>
      <c r="E128" s="33" t="s">
        <v>17</v>
      </c>
      <c r="F128" s="35" t="s">
        <v>120</v>
      </c>
      <c r="G128" s="35" t="s">
        <v>29</v>
      </c>
      <c r="H128" s="28">
        <v>2.56</v>
      </c>
      <c r="I128" s="30">
        <v>124743</v>
      </c>
      <c r="J128" s="32">
        <v>4588</v>
      </c>
      <c r="K128" s="38">
        <f t="shared" si="4"/>
        <v>129331</v>
      </c>
      <c r="L128" s="31" t="s">
        <v>225</v>
      </c>
      <c r="M128" s="31">
        <v>0</v>
      </c>
      <c r="N128" s="31">
        <v>0</v>
      </c>
      <c r="O128" s="31">
        <v>0</v>
      </c>
      <c r="P128" s="17" t="s">
        <v>256</v>
      </c>
    </row>
    <row r="129" spans="1:16" ht="33" customHeight="1" x14ac:dyDescent="0.25">
      <c r="A129" s="55" t="s">
        <v>242</v>
      </c>
      <c r="B129" s="34">
        <v>43677</v>
      </c>
      <c r="C129" s="35" t="s">
        <v>198</v>
      </c>
      <c r="D129" s="33">
        <v>0</v>
      </c>
      <c r="E129" s="33" t="s">
        <v>243</v>
      </c>
      <c r="F129" s="35" t="s">
        <v>391</v>
      </c>
      <c r="G129" s="35" t="s">
        <v>244</v>
      </c>
      <c r="H129" s="28">
        <v>462</v>
      </c>
      <c r="I129" s="30">
        <v>0</v>
      </c>
      <c r="J129" s="32">
        <v>23722</v>
      </c>
      <c r="K129" s="38">
        <f t="shared" si="4"/>
        <v>23722</v>
      </c>
      <c r="L129" s="31" t="s">
        <v>245</v>
      </c>
      <c r="M129" s="31">
        <v>0</v>
      </c>
      <c r="N129" s="31">
        <v>0</v>
      </c>
      <c r="O129" s="31">
        <v>1</v>
      </c>
      <c r="P129" s="17" t="s">
        <v>257</v>
      </c>
    </row>
    <row r="130" spans="1:16" ht="42.75" customHeight="1" x14ac:dyDescent="0.25">
      <c r="A130" s="33" t="s">
        <v>25</v>
      </c>
      <c r="B130" s="34">
        <v>43680</v>
      </c>
      <c r="C130" s="50">
        <v>16</v>
      </c>
      <c r="D130" s="44" t="s">
        <v>57</v>
      </c>
      <c r="E130" s="33" t="s">
        <v>17</v>
      </c>
      <c r="F130" s="33" t="s">
        <v>26</v>
      </c>
      <c r="G130" s="33" t="s">
        <v>193</v>
      </c>
      <c r="H130" s="28">
        <v>351.11</v>
      </c>
      <c r="I130" s="30">
        <v>19187</v>
      </c>
      <c r="J130" s="32">
        <v>72532</v>
      </c>
      <c r="K130" s="38">
        <f t="shared" si="4"/>
        <v>91719</v>
      </c>
      <c r="L130" s="31" t="s">
        <v>108</v>
      </c>
      <c r="M130" s="31">
        <v>0</v>
      </c>
      <c r="N130" s="31">
        <v>0</v>
      </c>
      <c r="O130" s="31">
        <v>2</v>
      </c>
      <c r="P130" s="2" t="s">
        <v>258</v>
      </c>
    </row>
    <row r="131" spans="1:16" ht="33" customHeight="1" x14ac:dyDescent="0.25">
      <c r="A131" s="55" t="s">
        <v>29</v>
      </c>
      <c r="B131" s="34">
        <v>43690</v>
      </c>
      <c r="C131" s="35" t="s">
        <v>198</v>
      </c>
      <c r="D131" s="33">
        <v>0</v>
      </c>
      <c r="E131" s="33" t="s">
        <v>17</v>
      </c>
      <c r="F131" s="35" t="s">
        <v>120</v>
      </c>
      <c r="G131" s="35" t="s">
        <v>106</v>
      </c>
      <c r="H131" s="28">
        <v>2.25</v>
      </c>
      <c r="I131" s="30">
        <v>10207</v>
      </c>
      <c r="J131" s="32">
        <v>25837</v>
      </c>
      <c r="K131" s="38">
        <f t="shared" si="4"/>
        <v>36044</v>
      </c>
      <c r="L131" s="31" t="s">
        <v>124</v>
      </c>
      <c r="M131" s="31">
        <v>0</v>
      </c>
      <c r="N131" s="31">
        <v>0</v>
      </c>
      <c r="O131" s="31">
        <v>2</v>
      </c>
      <c r="P131" s="2" t="s">
        <v>261</v>
      </c>
    </row>
    <row r="132" spans="1:16" ht="60.75" customHeight="1" x14ac:dyDescent="0.25">
      <c r="A132" s="33" t="s">
        <v>90</v>
      </c>
      <c r="B132" s="34">
        <v>43691</v>
      </c>
      <c r="C132" s="33" t="s">
        <v>198</v>
      </c>
      <c r="D132" s="33">
        <v>0</v>
      </c>
      <c r="E132" s="33" t="s">
        <v>22</v>
      </c>
      <c r="F132" s="33" t="s">
        <v>392</v>
      </c>
      <c r="G132" s="33" t="s">
        <v>246</v>
      </c>
      <c r="H132" s="28">
        <v>12.6</v>
      </c>
      <c r="I132" s="30">
        <v>400000</v>
      </c>
      <c r="J132" s="32">
        <v>0</v>
      </c>
      <c r="K132" s="38">
        <f t="shared" si="4"/>
        <v>400000</v>
      </c>
      <c r="L132" s="31" t="s">
        <v>247</v>
      </c>
      <c r="M132" s="31">
        <v>0</v>
      </c>
      <c r="N132" s="31">
        <v>0</v>
      </c>
      <c r="O132" s="31">
        <v>11</v>
      </c>
      <c r="P132" s="2" t="s">
        <v>259</v>
      </c>
    </row>
    <row r="133" spans="1:16" ht="63.75" x14ac:dyDescent="0.25">
      <c r="A133" s="33" t="s">
        <v>21</v>
      </c>
      <c r="B133" s="34">
        <v>43692</v>
      </c>
      <c r="C133" s="33" t="s">
        <v>198</v>
      </c>
      <c r="D133" s="33">
        <v>0</v>
      </c>
      <c r="E133" s="33" t="s">
        <v>17</v>
      </c>
      <c r="F133" s="33" t="s">
        <v>21</v>
      </c>
      <c r="G133" s="33" t="s">
        <v>60</v>
      </c>
      <c r="H133" s="28">
        <v>0.85</v>
      </c>
      <c r="I133" s="30">
        <v>19714</v>
      </c>
      <c r="J133" s="32">
        <v>2650</v>
      </c>
      <c r="K133" s="38">
        <f t="shared" si="4"/>
        <v>22364</v>
      </c>
      <c r="L133" s="31" t="s">
        <v>262</v>
      </c>
      <c r="M133" s="31">
        <v>0</v>
      </c>
      <c r="N133" s="31">
        <v>0</v>
      </c>
      <c r="O133" s="56">
        <v>0</v>
      </c>
      <c r="P133" s="2" t="s">
        <v>260</v>
      </c>
    </row>
    <row r="134" spans="1:16" ht="33" customHeight="1" x14ac:dyDescent="0.25">
      <c r="A134" s="35" t="s">
        <v>23</v>
      </c>
      <c r="B134" s="34">
        <v>43720</v>
      </c>
      <c r="C134" s="35" t="s">
        <v>198</v>
      </c>
      <c r="D134" s="44">
        <v>0</v>
      </c>
      <c r="E134" s="35" t="s">
        <v>17</v>
      </c>
      <c r="F134" s="35" t="s">
        <v>35</v>
      </c>
      <c r="G134" s="35" t="s">
        <v>43</v>
      </c>
      <c r="H134" s="28">
        <v>535.83000000000004</v>
      </c>
      <c r="I134" s="30">
        <v>566</v>
      </c>
      <c r="J134" s="32">
        <v>19144</v>
      </c>
      <c r="K134" s="38">
        <f t="shared" si="4"/>
        <v>19710</v>
      </c>
      <c r="L134" s="31" t="s">
        <v>99</v>
      </c>
      <c r="M134" s="31">
        <v>0</v>
      </c>
      <c r="N134" s="31">
        <v>0</v>
      </c>
      <c r="O134" s="31">
        <v>2</v>
      </c>
      <c r="P134" s="25" t="s">
        <v>263</v>
      </c>
    </row>
    <row r="135" spans="1:16" ht="35.25" customHeight="1" x14ac:dyDescent="0.25">
      <c r="A135" s="55" t="s">
        <v>29</v>
      </c>
      <c r="B135" s="34">
        <v>43721</v>
      </c>
      <c r="C135" s="35" t="s">
        <v>198</v>
      </c>
      <c r="D135" s="33">
        <v>0</v>
      </c>
      <c r="E135" s="33" t="s">
        <v>17</v>
      </c>
      <c r="F135" s="35" t="s">
        <v>29</v>
      </c>
      <c r="G135" s="35" t="s">
        <v>29</v>
      </c>
      <c r="H135" s="28">
        <v>3.6</v>
      </c>
      <c r="I135" s="30">
        <v>636</v>
      </c>
      <c r="J135" s="32">
        <v>46111</v>
      </c>
      <c r="K135" s="38">
        <f t="shared" si="4"/>
        <v>46747</v>
      </c>
      <c r="L135" s="31" t="s">
        <v>36</v>
      </c>
      <c r="M135" s="31">
        <v>0</v>
      </c>
      <c r="N135" s="31">
        <v>0</v>
      </c>
      <c r="O135" s="31">
        <v>4</v>
      </c>
      <c r="P135" s="2" t="s">
        <v>264</v>
      </c>
    </row>
    <row r="136" spans="1:16" ht="39.75" customHeight="1" x14ac:dyDescent="0.25">
      <c r="A136" s="55" t="s">
        <v>29</v>
      </c>
      <c r="B136" s="34">
        <v>43723</v>
      </c>
      <c r="C136" s="35" t="s">
        <v>198</v>
      </c>
      <c r="D136" s="33">
        <v>0</v>
      </c>
      <c r="E136" s="33" t="s">
        <v>17</v>
      </c>
      <c r="F136" s="35" t="s">
        <v>65</v>
      </c>
      <c r="G136" s="35" t="s">
        <v>265</v>
      </c>
      <c r="H136" s="28">
        <v>497.76</v>
      </c>
      <c r="I136" s="30">
        <v>11507</v>
      </c>
      <c r="J136" s="32">
        <v>1278</v>
      </c>
      <c r="K136" s="38">
        <f t="shared" si="4"/>
        <v>12785</v>
      </c>
      <c r="L136" s="31" t="s">
        <v>80</v>
      </c>
      <c r="M136" s="31">
        <v>0</v>
      </c>
      <c r="N136" s="31">
        <v>0</v>
      </c>
      <c r="O136" s="31">
        <v>2</v>
      </c>
      <c r="P136" s="2" t="s">
        <v>266</v>
      </c>
    </row>
    <row r="137" spans="1:16" ht="35.25" customHeight="1" x14ac:dyDescent="0.25">
      <c r="A137" s="55" t="s">
        <v>29</v>
      </c>
      <c r="B137" s="34">
        <v>43725</v>
      </c>
      <c r="C137" s="35" t="s">
        <v>198</v>
      </c>
      <c r="D137" s="33">
        <v>0</v>
      </c>
      <c r="E137" s="33" t="s">
        <v>17</v>
      </c>
      <c r="F137" s="35" t="s">
        <v>29</v>
      </c>
      <c r="G137" s="35" t="s">
        <v>29</v>
      </c>
      <c r="H137" s="28">
        <v>3.25</v>
      </c>
      <c r="I137" s="30">
        <v>10666</v>
      </c>
      <c r="J137" s="32">
        <v>0</v>
      </c>
      <c r="K137" s="38">
        <f t="shared" si="4"/>
        <v>10666</v>
      </c>
      <c r="L137" s="31" t="s">
        <v>77</v>
      </c>
      <c r="M137" s="31">
        <v>0</v>
      </c>
      <c r="N137" s="31">
        <v>0</v>
      </c>
      <c r="O137" s="31">
        <v>0</v>
      </c>
      <c r="P137" s="2" t="s">
        <v>267</v>
      </c>
    </row>
    <row r="138" spans="1:16" ht="45" customHeight="1" x14ac:dyDescent="0.25">
      <c r="A138" s="55" t="s">
        <v>29</v>
      </c>
      <c r="B138" s="34">
        <v>43741</v>
      </c>
      <c r="C138" s="35" t="s">
        <v>198</v>
      </c>
      <c r="D138" s="33">
        <v>0</v>
      </c>
      <c r="E138" s="33" t="s">
        <v>17</v>
      </c>
      <c r="F138" s="35" t="s">
        <v>29</v>
      </c>
      <c r="G138" s="35" t="s">
        <v>29</v>
      </c>
      <c r="H138" s="28">
        <v>3</v>
      </c>
      <c r="I138" s="30">
        <v>37241</v>
      </c>
      <c r="J138" s="32">
        <v>3237</v>
      </c>
      <c r="K138" s="38">
        <f t="shared" si="4"/>
        <v>40478</v>
      </c>
      <c r="L138" s="31" t="s">
        <v>44</v>
      </c>
      <c r="M138" s="31">
        <v>0</v>
      </c>
      <c r="N138" s="31">
        <v>0</v>
      </c>
      <c r="O138" s="31">
        <v>0</v>
      </c>
      <c r="P138" s="2" t="s">
        <v>268</v>
      </c>
    </row>
    <row r="139" spans="1:16" ht="33.75" customHeight="1" x14ac:dyDescent="0.25">
      <c r="A139" s="57" t="s">
        <v>25</v>
      </c>
      <c r="B139" s="34">
        <v>43745</v>
      </c>
      <c r="C139" s="50">
        <v>16</v>
      </c>
      <c r="D139" s="44" t="s">
        <v>57</v>
      </c>
      <c r="E139" s="33" t="s">
        <v>17</v>
      </c>
      <c r="F139" s="33" t="s">
        <v>26</v>
      </c>
      <c r="G139" s="33" t="s">
        <v>193</v>
      </c>
      <c r="H139" s="28">
        <v>350.1</v>
      </c>
      <c r="I139" s="30">
        <v>555778</v>
      </c>
      <c r="J139" s="32">
        <v>0</v>
      </c>
      <c r="K139" s="38">
        <f t="shared" si="4"/>
        <v>555778</v>
      </c>
      <c r="L139" s="31" t="s">
        <v>82</v>
      </c>
      <c r="M139" s="31">
        <v>0</v>
      </c>
      <c r="N139" s="31">
        <v>0</v>
      </c>
      <c r="O139" s="31">
        <v>11</v>
      </c>
      <c r="P139" s="2" t="s">
        <v>269</v>
      </c>
    </row>
    <row r="140" spans="1:16" ht="36.75" customHeight="1" x14ac:dyDescent="0.25">
      <c r="A140" s="55" t="s">
        <v>29</v>
      </c>
      <c r="B140" s="34">
        <v>43746</v>
      </c>
      <c r="C140" s="35" t="s">
        <v>198</v>
      </c>
      <c r="D140" s="33">
        <v>0</v>
      </c>
      <c r="E140" s="33" t="s">
        <v>288</v>
      </c>
      <c r="F140" s="55" t="s">
        <v>23</v>
      </c>
      <c r="G140" s="35" t="s">
        <v>161</v>
      </c>
      <c r="H140" s="28">
        <v>145.1</v>
      </c>
      <c r="I140" s="30">
        <v>8200</v>
      </c>
      <c r="J140" s="32">
        <v>7000</v>
      </c>
      <c r="K140" s="38">
        <f t="shared" si="4"/>
        <v>15200</v>
      </c>
      <c r="L140" s="31" t="s">
        <v>99</v>
      </c>
      <c r="M140" s="31">
        <v>0</v>
      </c>
      <c r="N140" s="31">
        <v>0</v>
      </c>
      <c r="O140" s="31">
        <v>14</v>
      </c>
      <c r="P140" s="2" t="s">
        <v>463</v>
      </c>
    </row>
    <row r="141" spans="1:16" ht="30.75" customHeight="1" x14ac:dyDescent="0.25">
      <c r="A141" s="35" t="s">
        <v>90</v>
      </c>
      <c r="B141" s="43">
        <v>43746</v>
      </c>
      <c r="C141" s="35" t="s">
        <v>198</v>
      </c>
      <c r="D141" s="41">
        <v>0</v>
      </c>
      <c r="E141" s="35" t="s">
        <v>17</v>
      </c>
      <c r="F141" s="35" t="s">
        <v>100</v>
      </c>
      <c r="G141" s="35" t="s">
        <v>31</v>
      </c>
      <c r="H141" s="28">
        <v>90.94</v>
      </c>
      <c r="I141" s="30">
        <v>14192</v>
      </c>
      <c r="J141" s="32">
        <v>3102</v>
      </c>
      <c r="K141" s="38">
        <f t="shared" si="4"/>
        <v>17294</v>
      </c>
      <c r="L141" s="31" t="s">
        <v>52</v>
      </c>
      <c r="M141" s="31">
        <v>0</v>
      </c>
      <c r="N141" s="31">
        <v>0</v>
      </c>
      <c r="O141" s="31">
        <v>3</v>
      </c>
      <c r="P141" s="2" t="s">
        <v>270</v>
      </c>
    </row>
    <row r="142" spans="1:16" ht="66" customHeight="1" x14ac:dyDescent="0.25">
      <c r="A142" s="57" t="s">
        <v>25</v>
      </c>
      <c r="B142" s="34">
        <v>43750</v>
      </c>
      <c r="C142" s="50"/>
      <c r="D142" s="44">
        <v>0</v>
      </c>
      <c r="E142" s="33" t="s">
        <v>79</v>
      </c>
      <c r="F142" s="33" t="s">
        <v>393</v>
      </c>
      <c r="G142" s="33" t="s">
        <v>271</v>
      </c>
      <c r="H142" s="28">
        <v>18</v>
      </c>
      <c r="I142" s="30">
        <v>40000</v>
      </c>
      <c r="J142" s="32">
        <v>7500</v>
      </c>
      <c r="K142" s="38">
        <f t="shared" si="4"/>
        <v>47500</v>
      </c>
      <c r="L142" s="31" t="s">
        <v>52</v>
      </c>
      <c r="M142" s="31">
        <v>0</v>
      </c>
      <c r="N142" s="31">
        <v>0</v>
      </c>
      <c r="O142" s="31">
        <v>0</v>
      </c>
      <c r="P142" s="2" t="s">
        <v>272</v>
      </c>
    </row>
    <row r="143" spans="1:16" ht="27.75" customHeight="1" x14ac:dyDescent="0.25">
      <c r="A143" s="55" t="s">
        <v>29</v>
      </c>
      <c r="B143" s="34">
        <v>43753</v>
      </c>
      <c r="C143" s="35" t="s">
        <v>198</v>
      </c>
      <c r="D143" s="33">
        <v>0</v>
      </c>
      <c r="E143" s="33" t="s">
        <v>143</v>
      </c>
      <c r="F143" s="35" t="s">
        <v>41</v>
      </c>
      <c r="G143" s="35" t="s">
        <v>29</v>
      </c>
      <c r="H143" s="28">
        <v>19.3</v>
      </c>
      <c r="I143" s="30">
        <v>14000</v>
      </c>
      <c r="J143" s="32">
        <v>6000</v>
      </c>
      <c r="K143" s="38">
        <f t="shared" si="4"/>
        <v>20000</v>
      </c>
      <c r="L143" s="31" t="s">
        <v>36</v>
      </c>
      <c r="M143" s="31">
        <v>0</v>
      </c>
      <c r="N143" s="31">
        <v>0</v>
      </c>
      <c r="O143" s="31">
        <v>1</v>
      </c>
      <c r="P143" s="2" t="s">
        <v>273</v>
      </c>
    </row>
    <row r="144" spans="1:16" ht="36.75" customHeight="1" x14ac:dyDescent="0.25">
      <c r="A144" s="33" t="s">
        <v>203</v>
      </c>
      <c r="B144" s="34">
        <v>43755</v>
      </c>
      <c r="C144" s="35" t="s">
        <v>198</v>
      </c>
      <c r="D144" s="33">
        <v>0</v>
      </c>
      <c r="E144" s="33" t="s">
        <v>22</v>
      </c>
      <c r="F144" s="33" t="s">
        <v>203</v>
      </c>
      <c r="G144" s="33" t="s">
        <v>240</v>
      </c>
      <c r="H144" s="28">
        <v>274</v>
      </c>
      <c r="I144" s="30">
        <v>191759</v>
      </c>
      <c r="J144" s="32">
        <v>0</v>
      </c>
      <c r="K144" s="38">
        <f t="shared" si="4"/>
        <v>191759</v>
      </c>
      <c r="L144" s="31" t="s">
        <v>77</v>
      </c>
      <c r="M144" s="31">
        <v>0</v>
      </c>
      <c r="N144" s="31">
        <v>0</v>
      </c>
      <c r="O144" s="31">
        <v>2</v>
      </c>
      <c r="P144" s="2" t="s">
        <v>274</v>
      </c>
    </row>
    <row r="145" spans="1:16" ht="27.75" customHeight="1" x14ac:dyDescent="0.25">
      <c r="A145" s="55" t="s">
        <v>29</v>
      </c>
      <c r="B145" s="34">
        <v>43756</v>
      </c>
      <c r="C145" s="35" t="s">
        <v>198</v>
      </c>
      <c r="D145" s="33">
        <v>0</v>
      </c>
      <c r="E145" s="33" t="s">
        <v>17</v>
      </c>
      <c r="F145" s="35" t="s">
        <v>41</v>
      </c>
      <c r="G145" s="35" t="s">
        <v>106</v>
      </c>
      <c r="H145" s="28">
        <v>2</v>
      </c>
      <c r="I145" s="30">
        <v>1500</v>
      </c>
      <c r="J145" s="32">
        <v>0</v>
      </c>
      <c r="K145" s="38">
        <f t="shared" si="4"/>
        <v>1500</v>
      </c>
      <c r="L145" s="31" t="s">
        <v>275</v>
      </c>
      <c r="M145" s="31">
        <v>0</v>
      </c>
      <c r="N145" s="31">
        <v>0</v>
      </c>
      <c r="O145" s="31">
        <v>0</v>
      </c>
      <c r="P145" s="2" t="s">
        <v>276</v>
      </c>
    </row>
    <row r="146" spans="1:16" ht="30.75" customHeight="1" x14ac:dyDescent="0.25">
      <c r="A146" s="35" t="s">
        <v>23</v>
      </c>
      <c r="B146" s="34">
        <v>43756</v>
      </c>
      <c r="C146" s="35" t="s">
        <v>198</v>
      </c>
      <c r="D146" s="44">
        <v>0</v>
      </c>
      <c r="E146" s="35" t="s">
        <v>17</v>
      </c>
      <c r="F146" s="35" t="s">
        <v>35</v>
      </c>
      <c r="G146" s="35" t="s">
        <v>43</v>
      </c>
      <c r="H146" s="28">
        <v>536.41999999999996</v>
      </c>
      <c r="I146" s="30">
        <v>14036</v>
      </c>
      <c r="J146" s="32">
        <v>1720</v>
      </c>
      <c r="K146" s="38">
        <f t="shared" si="4"/>
        <v>15756</v>
      </c>
      <c r="L146" s="31" t="s">
        <v>464</v>
      </c>
      <c r="M146" s="31">
        <v>0</v>
      </c>
      <c r="N146" s="31">
        <v>0</v>
      </c>
      <c r="O146" s="31"/>
      <c r="P146" s="2" t="s">
        <v>465</v>
      </c>
    </row>
    <row r="147" spans="1:16" s="4" customFormat="1" ht="32.25" customHeight="1" x14ac:dyDescent="0.25">
      <c r="A147" s="55" t="s">
        <v>29</v>
      </c>
      <c r="B147" s="34">
        <v>43760</v>
      </c>
      <c r="C147" s="35" t="s">
        <v>198</v>
      </c>
      <c r="D147" s="33">
        <v>0</v>
      </c>
      <c r="E147" s="33" t="s">
        <v>143</v>
      </c>
      <c r="F147" s="35" t="s">
        <v>41</v>
      </c>
      <c r="G147" s="35" t="s">
        <v>29</v>
      </c>
      <c r="H147" s="28">
        <v>19.5</v>
      </c>
      <c r="I147" s="30">
        <v>4500</v>
      </c>
      <c r="J147" s="32">
        <v>8503</v>
      </c>
      <c r="K147" s="38">
        <f t="shared" ref="K147:K148" si="5">I147+J147</f>
        <v>13003</v>
      </c>
      <c r="L147" s="31" t="s">
        <v>42</v>
      </c>
      <c r="M147" s="31">
        <v>0</v>
      </c>
      <c r="N147" s="31">
        <v>0</v>
      </c>
      <c r="O147" s="31">
        <v>1</v>
      </c>
      <c r="P147" s="2" t="s">
        <v>403</v>
      </c>
    </row>
    <row r="148" spans="1:16" s="4" customFormat="1" ht="36" customHeight="1" x14ac:dyDescent="0.25">
      <c r="A148" s="55" t="s">
        <v>29</v>
      </c>
      <c r="B148" s="34">
        <v>43760</v>
      </c>
      <c r="C148" s="35" t="s">
        <v>198</v>
      </c>
      <c r="D148" s="33">
        <v>0</v>
      </c>
      <c r="E148" s="33"/>
      <c r="F148" s="35" t="s">
        <v>87</v>
      </c>
      <c r="G148" s="35" t="s">
        <v>137</v>
      </c>
      <c r="H148" s="28">
        <v>3.4</v>
      </c>
      <c r="I148" s="30">
        <v>30000</v>
      </c>
      <c r="J148" s="32">
        <v>0</v>
      </c>
      <c r="K148" s="38">
        <f t="shared" si="5"/>
        <v>30000</v>
      </c>
      <c r="L148" s="31" t="s">
        <v>122</v>
      </c>
      <c r="M148" s="31">
        <v>0</v>
      </c>
      <c r="N148" s="31">
        <v>0</v>
      </c>
      <c r="O148" s="31"/>
      <c r="P148" s="2" t="s">
        <v>466</v>
      </c>
    </row>
    <row r="149" spans="1:16" ht="27.75" customHeight="1" x14ac:dyDescent="0.25">
      <c r="A149" s="55" t="s">
        <v>29</v>
      </c>
      <c r="B149" s="34">
        <v>43764</v>
      </c>
      <c r="C149" s="35" t="s">
        <v>198</v>
      </c>
      <c r="D149" s="33">
        <v>0</v>
      </c>
      <c r="E149" s="33" t="s">
        <v>17</v>
      </c>
      <c r="F149" s="35" t="s">
        <v>87</v>
      </c>
      <c r="G149" s="35" t="s">
        <v>134</v>
      </c>
      <c r="H149" s="28">
        <v>21.91</v>
      </c>
      <c r="I149" s="30">
        <v>12015</v>
      </c>
      <c r="J149" s="32">
        <v>600</v>
      </c>
      <c r="K149" s="38">
        <f t="shared" si="4"/>
        <v>12615</v>
      </c>
      <c r="L149" s="31" t="s">
        <v>91</v>
      </c>
      <c r="M149" s="31">
        <v>0</v>
      </c>
      <c r="N149" s="31">
        <v>0</v>
      </c>
      <c r="O149" s="31">
        <v>9</v>
      </c>
      <c r="P149" s="2" t="s">
        <v>277</v>
      </c>
    </row>
    <row r="150" spans="1:16" s="4" customFormat="1" ht="28.5" customHeight="1" x14ac:dyDescent="0.25">
      <c r="A150" s="35" t="s">
        <v>23</v>
      </c>
      <c r="B150" s="34">
        <v>43775</v>
      </c>
      <c r="C150" s="35" t="s">
        <v>198</v>
      </c>
      <c r="D150" s="44">
        <v>0</v>
      </c>
      <c r="E150" s="35" t="s">
        <v>22</v>
      </c>
      <c r="F150" s="35" t="s">
        <v>49</v>
      </c>
      <c r="G150" s="35" t="s">
        <v>101</v>
      </c>
      <c r="H150" s="28">
        <v>1.5</v>
      </c>
      <c r="I150" s="30">
        <v>81323</v>
      </c>
      <c r="J150" s="32">
        <v>5000</v>
      </c>
      <c r="K150" s="38">
        <f t="shared" si="4"/>
        <v>86323</v>
      </c>
      <c r="L150" s="31" t="s">
        <v>32</v>
      </c>
      <c r="M150" s="31">
        <v>0</v>
      </c>
      <c r="N150" s="31">
        <v>0</v>
      </c>
      <c r="O150" s="31">
        <v>3</v>
      </c>
      <c r="P150" s="2" t="s">
        <v>278</v>
      </c>
    </row>
    <row r="151" spans="1:16" s="4" customFormat="1" ht="37.5" customHeight="1" x14ac:dyDescent="0.25">
      <c r="A151" s="33" t="s">
        <v>203</v>
      </c>
      <c r="B151" s="34">
        <v>43775</v>
      </c>
      <c r="C151" s="35" t="s">
        <v>198</v>
      </c>
      <c r="D151" s="33">
        <v>0</v>
      </c>
      <c r="E151" s="33" t="s">
        <v>22</v>
      </c>
      <c r="F151" s="33" t="s">
        <v>203</v>
      </c>
      <c r="G151" s="33" t="s">
        <v>203</v>
      </c>
      <c r="H151" s="28">
        <v>269.5</v>
      </c>
      <c r="I151" s="30">
        <v>7421</v>
      </c>
      <c r="J151" s="32">
        <v>8000</v>
      </c>
      <c r="K151" s="38">
        <f t="shared" si="4"/>
        <v>15421</v>
      </c>
      <c r="L151" s="31" t="s">
        <v>70</v>
      </c>
      <c r="M151" s="31">
        <v>0</v>
      </c>
      <c r="N151" s="31">
        <v>0</v>
      </c>
      <c r="O151" s="31"/>
      <c r="P151" s="2" t="s">
        <v>473</v>
      </c>
    </row>
    <row r="152" spans="1:16" s="4" customFormat="1" ht="36.75" customHeight="1" x14ac:dyDescent="0.25">
      <c r="A152" s="55" t="s">
        <v>29</v>
      </c>
      <c r="B152" s="34">
        <v>43777</v>
      </c>
      <c r="C152" s="35" t="s">
        <v>198</v>
      </c>
      <c r="D152" s="33">
        <v>0</v>
      </c>
      <c r="E152" s="33"/>
      <c r="F152" s="35" t="s">
        <v>29</v>
      </c>
      <c r="G152" s="35" t="s">
        <v>29</v>
      </c>
      <c r="H152" s="28">
        <v>3.59</v>
      </c>
      <c r="I152" s="30">
        <v>34319</v>
      </c>
      <c r="J152" s="32">
        <v>1400</v>
      </c>
      <c r="K152" s="38">
        <f t="shared" ref="K152:K153" si="6">I152+J152</f>
        <v>35719</v>
      </c>
      <c r="L152" s="31" t="s">
        <v>404</v>
      </c>
      <c r="M152" s="31">
        <v>0</v>
      </c>
      <c r="N152" s="31">
        <v>0</v>
      </c>
      <c r="O152" s="31"/>
      <c r="P152" s="2" t="s">
        <v>469</v>
      </c>
    </row>
    <row r="153" spans="1:16" s="4" customFormat="1" ht="43.5" customHeight="1" x14ac:dyDescent="0.25">
      <c r="A153" s="55" t="s">
        <v>29</v>
      </c>
      <c r="B153" s="34">
        <v>43782</v>
      </c>
      <c r="C153" s="35" t="s">
        <v>198</v>
      </c>
      <c r="D153" s="33">
        <v>0</v>
      </c>
      <c r="E153" s="33"/>
      <c r="F153" s="35" t="s">
        <v>134</v>
      </c>
      <c r="G153" s="35" t="s">
        <v>134</v>
      </c>
      <c r="H153" s="28">
        <v>18.02</v>
      </c>
      <c r="I153" s="30">
        <v>276</v>
      </c>
      <c r="J153" s="32">
        <v>0</v>
      </c>
      <c r="K153" s="38">
        <f t="shared" si="6"/>
        <v>276</v>
      </c>
      <c r="L153" s="31" t="s">
        <v>166</v>
      </c>
      <c r="M153" s="31">
        <v>0</v>
      </c>
      <c r="N153" s="31">
        <v>0</v>
      </c>
      <c r="O153" s="31"/>
      <c r="P153" s="2" t="s">
        <v>474</v>
      </c>
    </row>
    <row r="154" spans="1:16" ht="48.75" customHeight="1" x14ac:dyDescent="0.25">
      <c r="A154" s="35" t="s">
        <v>467</v>
      </c>
      <c r="B154" s="43">
        <v>43784</v>
      </c>
      <c r="C154" s="35" t="s">
        <v>198</v>
      </c>
      <c r="D154" s="41">
        <v>0</v>
      </c>
      <c r="E154" s="35" t="s">
        <v>22</v>
      </c>
      <c r="F154" s="35" t="s">
        <v>31</v>
      </c>
      <c r="G154" s="35" t="s">
        <v>31</v>
      </c>
      <c r="H154" s="28">
        <v>1119.5</v>
      </c>
      <c r="I154" s="30">
        <v>10430</v>
      </c>
      <c r="J154" s="32">
        <v>2000</v>
      </c>
      <c r="K154" s="38">
        <f t="shared" si="4"/>
        <v>12430</v>
      </c>
      <c r="L154" s="31" t="s">
        <v>468</v>
      </c>
      <c r="M154" s="31">
        <v>0</v>
      </c>
      <c r="N154" s="31">
        <v>0</v>
      </c>
      <c r="O154" s="31">
        <v>6</v>
      </c>
      <c r="P154" s="2" t="s">
        <v>470</v>
      </c>
    </row>
    <row r="155" spans="1:16" ht="30" customHeight="1" x14ac:dyDescent="0.25">
      <c r="A155" s="33" t="s">
        <v>203</v>
      </c>
      <c r="B155" s="34">
        <v>43784</v>
      </c>
      <c r="C155" s="35" t="s">
        <v>198</v>
      </c>
      <c r="D155" s="33">
        <v>0</v>
      </c>
      <c r="E155" s="33" t="s">
        <v>22</v>
      </c>
      <c r="F155" s="33" t="s">
        <v>203</v>
      </c>
      <c r="G155" s="33" t="s">
        <v>203</v>
      </c>
      <c r="H155" s="28">
        <v>269.3</v>
      </c>
      <c r="I155" s="30">
        <v>136882</v>
      </c>
      <c r="J155" s="32">
        <v>45603</v>
      </c>
      <c r="K155" s="38">
        <f t="shared" si="4"/>
        <v>182485</v>
      </c>
      <c r="L155" s="31" t="s">
        <v>24</v>
      </c>
      <c r="M155" s="31">
        <v>0</v>
      </c>
      <c r="N155" s="31">
        <v>0</v>
      </c>
      <c r="O155" s="31">
        <v>19</v>
      </c>
      <c r="P155" s="2" t="s">
        <v>471</v>
      </c>
    </row>
    <row r="156" spans="1:16" ht="69.75" customHeight="1" x14ac:dyDescent="0.25">
      <c r="A156" s="35" t="s">
        <v>29</v>
      </c>
      <c r="B156" s="43">
        <v>43791</v>
      </c>
      <c r="C156" s="35" t="s">
        <v>198</v>
      </c>
      <c r="D156" s="41">
        <v>0</v>
      </c>
      <c r="E156" s="35" t="s">
        <v>33</v>
      </c>
      <c r="F156" s="35" t="s">
        <v>114</v>
      </c>
      <c r="G156" s="35" t="s">
        <v>29</v>
      </c>
      <c r="H156" s="28">
        <v>2.2000000000000002</v>
      </c>
      <c r="I156" s="30">
        <v>57000</v>
      </c>
      <c r="J156" s="32">
        <v>3491202</v>
      </c>
      <c r="K156" s="38">
        <f t="shared" si="4"/>
        <v>3548202</v>
      </c>
      <c r="L156" s="31" t="s">
        <v>279</v>
      </c>
      <c r="M156" s="31">
        <v>0</v>
      </c>
      <c r="N156" s="31">
        <v>0</v>
      </c>
      <c r="O156" s="31">
        <v>5</v>
      </c>
      <c r="P156" s="2" t="s">
        <v>282</v>
      </c>
    </row>
    <row r="157" spans="1:16" s="4" customFormat="1" ht="36.75" customHeight="1" x14ac:dyDescent="0.25">
      <c r="A157" s="33" t="s">
        <v>113</v>
      </c>
      <c r="B157" s="34" t="s">
        <v>280</v>
      </c>
      <c r="C157" s="35" t="s">
        <v>198</v>
      </c>
      <c r="D157" s="41">
        <v>0</v>
      </c>
      <c r="E157" s="35" t="s">
        <v>287</v>
      </c>
      <c r="F157" s="33" t="s">
        <v>46</v>
      </c>
      <c r="G157" s="33" t="s">
        <v>283</v>
      </c>
      <c r="H157" s="28">
        <v>231.3</v>
      </c>
      <c r="I157" s="30">
        <v>7175</v>
      </c>
      <c r="J157" s="32">
        <v>95989</v>
      </c>
      <c r="K157" s="38">
        <f t="shared" si="4"/>
        <v>103164</v>
      </c>
      <c r="L157" s="31" t="s">
        <v>281</v>
      </c>
      <c r="M157" s="31">
        <v>0</v>
      </c>
      <c r="N157" s="31">
        <v>0</v>
      </c>
      <c r="O157" s="31">
        <v>3</v>
      </c>
      <c r="P157" s="2" t="s">
        <v>290</v>
      </c>
    </row>
    <row r="158" spans="1:16" ht="36.75" customHeight="1" x14ac:dyDescent="0.25">
      <c r="A158" s="35" t="s">
        <v>29</v>
      </c>
      <c r="B158" s="43">
        <v>43800</v>
      </c>
      <c r="C158" s="35" t="s">
        <v>198</v>
      </c>
      <c r="D158" s="41">
        <v>0</v>
      </c>
      <c r="E158" s="35" t="s">
        <v>143</v>
      </c>
      <c r="F158" s="35" t="s">
        <v>87</v>
      </c>
      <c r="G158" s="35" t="s">
        <v>29</v>
      </c>
      <c r="H158" s="28">
        <v>2.8</v>
      </c>
      <c r="I158" s="30">
        <v>21804</v>
      </c>
      <c r="J158" s="32">
        <v>9620</v>
      </c>
      <c r="K158" s="38">
        <f t="shared" si="4"/>
        <v>31424</v>
      </c>
      <c r="L158" s="31" t="s">
        <v>28</v>
      </c>
      <c r="M158" s="31">
        <v>0</v>
      </c>
      <c r="N158" s="31">
        <v>0</v>
      </c>
      <c r="O158" s="31">
        <v>2</v>
      </c>
      <c r="P158" s="2" t="s">
        <v>284</v>
      </c>
    </row>
    <row r="159" spans="1:16" ht="55.5" customHeight="1" x14ac:dyDescent="0.25">
      <c r="A159" s="33" t="s">
        <v>50</v>
      </c>
      <c r="B159" s="34">
        <v>43801</v>
      </c>
      <c r="C159" s="35" t="s">
        <v>198</v>
      </c>
      <c r="D159" s="41">
        <v>0</v>
      </c>
      <c r="E159" s="35" t="s">
        <v>17</v>
      </c>
      <c r="F159" s="33" t="s">
        <v>18</v>
      </c>
      <c r="G159" s="33" t="s">
        <v>93</v>
      </c>
      <c r="H159" s="28">
        <v>103.8</v>
      </c>
      <c r="I159" s="30">
        <v>1341</v>
      </c>
      <c r="J159" s="32">
        <v>12256</v>
      </c>
      <c r="K159" s="38">
        <f t="shared" si="4"/>
        <v>13597</v>
      </c>
      <c r="L159" s="31" t="s">
        <v>36</v>
      </c>
      <c r="M159" s="31">
        <v>0</v>
      </c>
      <c r="N159" s="31">
        <v>0</v>
      </c>
      <c r="O159" s="31">
        <v>3</v>
      </c>
      <c r="P159" s="2" t="s">
        <v>285</v>
      </c>
    </row>
    <row r="160" spans="1:16" ht="36.75" customHeight="1" x14ac:dyDescent="0.25">
      <c r="A160" s="33" t="s">
        <v>50</v>
      </c>
      <c r="B160" s="34">
        <v>43805</v>
      </c>
      <c r="C160" s="35" t="s">
        <v>198</v>
      </c>
      <c r="D160" s="41">
        <v>0</v>
      </c>
      <c r="E160" s="35" t="s">
        <v>17</v>
      </c>
      <c r="F160" s="33" t="s">
        <v>18</v>
      </c>
      <c r="G160" s="33" t="s">
        <v>93</v>
      </c>
      <c r="H160" s="28">
        <v>103.79</v>
      </c>
      <c r="I160" s="30">
        <v>51165</v>
      </c>
      <c r="J160" s="32">
        <v>55519</v>
      </c>
      <c r="K160" s="38">
        <f t="shared" si="4"/>
        <v>106684</v>
      </c>
      <c r="L160" s="31" t="s">
        <v>124</v>
      </c>
      <c r="M160" s="31">
        <v>0</v>
      </c>
      <c r="N160" s="31">
        <v>0</v>
      </c>
      <c r="O160" s="31">
        <v>5</v>
      </c>
      <c r="P160" s="2" t="s">
        <v>286</v>
      </c>
    </row>
    <row r="161" spans="1:16" ht="36.75" customHeight="1" x14ac:dyDescent="0.25">
      <c r="A161" s="55" t="s">
        <v>29</v>
      </c>
      <c r="B161" s="43">
        <v>43809</v>
      </c>
      <c r="C161" s="35" t="s">
        <v>198</v>
      </c>
      <c r="D161" s="41">
        <v>0</v>
      </c>
      <c r="E161" s="35" t="s">
        <v>17</v>
      </c>
      <c r="F161" s="35" t="s">
        <v>35</v>
      </c>
      <c r="G161" s="35" t="s">
        <v>140</v>
      </c>
      <c r="H161" s="28">
        <v>501.42</v>
      </c>
      <c r="I161" s="30">
        <v>117204</v>
      </c>
      <c r="J161" s="32">
        <v>3699</v>
      </c>
      <c r="K161" s="38">
        <f t="shared" ref="K161" si="7">I161+J161</f>
        <v>120903</v>
      </c>
      <c r="L161" s="31" t="s">
        <v>63</v>
      </c>
      <c r="M161" s="31">
        <v>0</v>
      </c>
      <c r="N161" s="31">
        <v>0</v>
      </c>
      <c r="O161" s="31">
        <v>0</v>
      </c>
      <c r="P161" s="2" t="s">
        <v>405</v>
      </c>
    </row>
    <row r="162" spans="1:16" s="4" customFormat="1" ht="35.25" customHeight="1" x14ac:dyDescent="0.25">
      <c r="A162" s="35" t="s">
        <v>90</v>
      </c>
      <c r="B162" s="43">
        <v>43814</v>
      </c>
      <c r="C162" s="35" t="s">
        <v>198</v>
      </c>
      <c r="D162" s="41">
        <v>0</v>
      </c>
      <c r="E162" s="35" t="s">
        <v>17</v>
      </c>
      <c r="F162" s="35" t="s">
        <v>100</v>
      </c>
      <c r="G162" s="35" t="s">
        <v>222</v>
      </c>
      <c r="H162" s="28">
        <v>85.5</v>
      </c>
      <c r="I162" s="30">
        <v>0</v>
      </c>
      <c r="J162" s="32">
        <v>0</v>
      </c>
      <c r="K162" s="38">
        <f t="shared" si="4"/>
        <v>0</v>
      </c>
      <c r="L162" s="31" t="s">
        <v>44</v>
      </c>
      <c r="M162" s="31">
        <v>0</v>
      </c>
      <c r="N162" s="31">
        <v>0</v>
      </c>
      <c r="O162" s="31">
        <v>0</v>
      </c>
      <c r="P162" s="2" t="s">
        <v>291</v>
      </c>
    </row>
    <row r="163" spans="1:16" ht="33" customHeight="1" x14ac:dyDescent="0.25">
      <c r="A163" s="33" t="s">
        <v>203</v>
      </c>
      <c r="B163" s="34">
        <v>43817</v>
      </c>
      <c r="C163" s="35" t="s">
        <v>198</v>
      </c>
      <c r="D163" s="33">
        <v>0</v>
      </c>
      <c r="E163" s="33" t="s">
        <v>22</v>
      </c>
      <c r="F163" s="33" t="s">
        <v>203</v>
      </c>
      <c r="G163" s="33" t="s">
        <v>203</v>
      </c>
      <c r="H163" s="28">
        <v>269.10000000000002</v>
      </c>
      <c r="I163" s="30">
        <v>62162</v>
      </c>
      <c r="J163" s="32">
        <v>25000</v>
      </c>
      <c r="K163" s="38">
        <f t="shared" si="4"/>
        <v>87162</v>
      </c>
      <c r="L163" s="31" t="s">
        <v>44</v>
      </c>
      <c r="M163" s="31">
        <v>0</v>
      </c>
      <c r="N163" s="31">
        <v>0</v>
      </c>
      <c r="O163" s="31">
        <v>4</v>
      </c>
      <c r="P163" s="2" t="s">
        <v>292</v>
      </c>
    </row>
    <row r="164" spans="1:16" ht="31.5" customHeight="1" x14ac:dyDescent="0.25">
      <c r="A164" s="33" t="s">
        <v>41</v>
      </c>
      <c r="B164" s="34">
        <v>43819</v>
      </c>
      <c r="C164" s="33" t="s">
        <v>198</v>
      </c>
      <c r="D164" s="33">
        <v>0</v>
      </c>
      <c r="E164" s="33" t="s">
        <v>17</v>
      </c>
      <c r="F164" s="33" t="s">
        <v>81</v>
      </c>
      <c r="G164" s="33" t="s">
        <v>100</v>
      </c>
      <c r="H164" s="28">
        <v>5.13</v>
      </c>
      <c r="I164" s="30">
        <v>7596</v>
      </c>
      <c r="J164" s="32">
        <v>11379</v>
      </c>
      <c r="K164" s="38">
        <f t="shared" si="4"/>
        <v>18975</v>
      </c>
      <c r="L164" s="31" t="s">
        <v>52</v>
      </c>
      <c r="M164" s="31">
        <v>0</v>
      </c>
      <c r="N164" s="31">
        <v>0</v>
      </c>
      <c r="O164" s="31">
        <v>1</v>
      </c>
      <c r="P164" s="2" t="s">
        <v>293</v>
      </c>
    </row>
    <row r="165" spans="1:16" s="4" customFormat="1" ht="42.75" customHeight="1" x14ac:dyDescent="0.25">
      <c r="A165" s="35" t="s">
        <v>23</v>
      </c>
      <c r="B165" s="34">
        <v>43822</v>
      </c>
      <c r="C165" s="35" t="s">
        <v>198</v>
      </c>
      <c r="D165" s="44">
        <v>0</v>
      </c>
      <c r="E165" s="35" t="s">
        <v>17</v>
      </c>
      <c r="F165" s="35" t="s">
        <v>35</v>
      </c>
      <c r="G165" s="35" t="s">
        <v>43</v>
      </c>
      <c r="H165" s="28">
        <v>537.29999999999995</v>
      </c>
      <c r="I165" s="30">
        <v>4641</v>
      </c>
      <c r="J165" s="32">
        <v>12304</v>
      </c>
      <c r="K165" s="38">
        <f t="shared" si="4"/>
        <v>16945</v>
      </c>
      <c r="L165" s="31" t="s">
        <v>294</v>
      </c>
      <c r="M165" s="31">
        <v>0</v>
      </c>
      <c r="N165" s="31">
        <v>0</v>
      </c>
      <c r="O165" s="31">
        <v>1</v>
      </c>
      <c r="P165" s="2" t="s">
        <v>296</v>
      </c>
    </row>
    <row r="166" spans="1:16" ht="39.950000000000003" customHeight="1" x14ac:dyDescent="0.25">
      <c r="A166" s="33" t="s">
        <v>25</v>
      </c>
      <c r="B166" s="34">
        <v>43825</v>
      </c>
      <c r="C166" s="50">
        <v>16</v>
      </c>
      <c r="D166" s="44" t="s">
        <v>57</v>
      </c>
      <c r="E166" s="33" t="s">
        <v>17</v>
      </c>
      <c r="F166" s="33" t="s">
        <v>26</v>
      </c>
      <c r="G166" s="33" t="s">
        <v>167</v>
      </c>
      <c r="H166" s="28">
        <v>337.9</v>
      </c>
      <c r="I166" s="30">
        <v>5912</v>
      </c>
      <c r="J166" s="32">
        <v>310975</v>
      </c>
      <c r="K166" s="38">
        <f t="shared" si="4"/>
        <v>316887</v>
      </c>
      <c r="L166" s="31" t="s">
        <v>116</v>
      </c>
      <c r="M166" s="31">
        <v>0</v>
      </c>
      <c r="N166" s="31">
        <v>0</v>
      </c>
      <c r="O166" s="31">
        <v>1</v>
      </c>
      <c r="P166" s="2" t="s">
        <v>295</v>
      </c>
    </row>
    <row r="167" spans="1:16" ht="31.5" customHeight="1" x14ac:dyDescent="0.25">
      <c r="A167" s="35" t="s">
        <v>29</v>
      </c>
      <c r="B167" s="43">
        <v>43826</v>
      </c>
      <c r="C167" s="35" t="s">
        <v>198</v>
      </c>
      <c r="D167" s="41">
        <v>0</v>
      </c>
      <c r="E167" s="35" t="s">
        <v>22</v>
      </c>
      <c r="F167" s="35" t="s">
        <v>68</v>
      </c>
      <c r="G167" s="33" t="s">
        <v>106</v>
      </c>
      <c r="H167" s="28">
        <v>27.3</v>
      </c>
      <c r="I167" s="30">
        <v>33750</v>
      </c>
      <c r="J167" s="32">
        <v>11000</v>
      </c>
      <c r="K167" s="38">
        <f t="shared" si="4"/>
        <v>44750</v>
      </c>
      <c r="L167" s="31" t="s">
        <v>52</v>
      </c>
      <c r="M167" s="31">
        <v>0</v>
      </c>
      <c r="N167" s="31">
        <v>0</v>
      </c>
      <c r="O167" s="31">
        <v>4</v>
      </c>
      <c r="P167" s="2" t="s">
        <v>297</v>
      </c>
    </row>
    <row r="168" spans="1:16" ht="24.75" customHeight="1" x14ac:dyDescent="0.25">
      <c r="A168" s="33" t="s">
        <v>69</v>
      </c>
      <c r="B168" s="34">
        <v>43496</v>
      </c>
      <c r="C168" s="33" t="s">
        <v>198</v>
      </c>
      <c r="D168" s="33">
        <v>0</v>
      </c>
      <c r="E168" s="33" t="s">
        <v>22</v>
      </c>
      <c r="F168" s="33" t="s">
        <v>31</v>
      </c>
      <c r="G168" s="33" t="s">
        <v>298</v>
      </c>
      <c r="H168" s="28">
        <v>1184.4000000000001</v>
      </c>
      <c r="I168" s="30">
        <v>12269</v>
      </c>
      <c r="J168" s="32">
        <v>0</v>
      </c>
      <c r="K168" s="38">
        <f t="shared" si="4"/>
        <v>12269</v>
      </c>
      <c r="L168" s="31" t="s">
        <v>142</v>
      </c>
      <c r="M168" s="31">
        <v>0</v>
      </c>
      <c r="N168" s="31">
        <v>0</v>
      </c>
      <c r="O168" s="31">
        <v>1</v>
      </c>
      <c r="P168" s="2" t="s">
        <v>299</v>
      </c>
    </row>
    <row r="169" spans="1:16" s="4" customFormat="1" ht="34.5" customHeight="1" x14ac:dyDescent="0.25">
      <c r="A169" s="33" t="s">
        <v>46</v>
      </c>
      <c r="B169" s="34">
        <v>43839</v>
      </c>
      <c r="C169" s="33" t="s">
        <v>198</v>
      </c>
      <c r="D169" s="33">
        <v>0</v>
      </c>
      <c r="E169" s="33" t="s">
        <v>22</v>
      </c>
      <c r="F169" s="33" t="s">
        <v>47</v>
      </c>
      <c r="G169" s="33" t="s">
        <v>46</v>
      </c>
      <c r="H169" s="28">
        <v>994.7</v>
      </c>
      <c r="I169" s="30">
        <v>19045</v>
      </c>
      <c r="J169" s="32">
        <v>3000</v>
      </c>
      <c r="K169" s="38">
        <f t="shared" ref="K169:K233" si="8">I169+J169</f>
        <v>22045</v>
      </c>
      <c r="L169" s="31" t="s">
        <v>28</v>
      </c>
      <c r="M169" s="31">
        <v>0</v>
      </c>
      <c r="N169" s="31">
        <v>0</v>
      </c>
      <c r="O169" s="31">
        <v>1</v>
      </c>
      <c r="P169" s="2" t="s">
        <v>475</v>
      </c>
    </row>
    <row r="170" spans="1:16" ht="26.25" customHeight="1" x14ac:dyDescent="0.25">
      <c r="A170" s="33" t="s">
        <v>242</v>
      </c>
      <c r="B170" s="34">
        <v>43839</v>
      </c>
      <c r="C170" s="33" t="s">
        <v>198</v>
      </c>
      <c r="D170" s="33">
        <v>0</v>
      </c>
      <c r="E170" s="33" t="s">
        <v>243</v>
      </c>
      <c r="F170" s="33" t="s">
        <v>407</v>
      </c>
      <c r="G170" s="33" t="s">
        <v>244</v>
      </c>
      <c r="H170" s="28">
        <v>495</v>
      </c>
      <c r="I170" s="30">
        <v>90000</v>
      </c>
      <c r="J170" s="32">
        <v>60000</v>
      </c>
      <c r="K170" s="30">
        <f t="shared" si="8"/>
        <v>150000</v>
      </c>
      <c r="L170" s="31" t="s">
        <v>126</v>
      </c>
      <c r="M170" s="31">
        <v>0</v>
      </c>
      <c r="N170" s="31">
        <v>0</v>
      </c>
      <c r="O170" s="31">
        <v>5</v>
      </c>
      <c r="P170" s="2" t="s">
        <v>476</v>
      </c>
    </row>
    <row r="171" spans="1:16" ht="50.1" customHeight="1" x14ac:dyDescent="0.25">
      <c r="A171" s="33" t="s">
        <v>30</v>
      </c>
      <c r="B171" s="34">
        <v>43842</v>
      </c>
      <c r="C171" s="33" t="s">
        <v>198</v>
      </c>
      <c r="D171" s="33">
        <v>0</v>
      </c>
      <c r="E171" s="33" t="s">
        <v>17</v>
      </c>
      <c r="F171" s="33" t="s">
        <v>408</v>
      </c>
      <c r="G171" s="33" t="s">
        <v>394</v>
      </c>
      <c r="H171" s="28">
        <v>45.6</v>
      </c>
      <c r="I171" s="30">
        <v>180818</v>
      </c>
      <c r="J171" s="32">
        <v>83772</v>
      </c>
      <c r="K171" s="30">
        <f t="shared" si="8"/>
        <v>264590</v>
      </c>
      <c r="L171" s="31" t="s">
        <v>36</v>
      </c>
      <c r="M171" s="31">
        <v>0</v>
      </c>
      <c r="N171" s="31">
        <v>0</v>
      </c>
      <c r="O171" s="31">
        <v>6</v>
      </c>
      <c r="P171" s="2" t="s">
        <v>477</v>
      </c>
    </row>
    <row r="172" spans="1:16" ht="42" customHeight="1" x14ac:dyDescent="0.25">
      <c r="A172" s="33" t="s">
        <v>409</v>
      </c>
      <c r="B172" s="34">
        <v>43847</v>
      </c>
      <c r="C172" s="33" t="s">
        <v>198</v>
      </c>
      <c r="D172" s="33">
        <v>0</v>
      </c>
      <c r="E172" s="33" t="s">
        <v>17</v>
      </c>
      <c r="F172" s="33" t="s">
        <v>409</v>
      </c>
      <c r="G172" s="33" t="s">
        <v>410</v>
      </c>
      <c r="H172" s="28">
        <v>358.22</v>
      </c>
      <c r="I172" s="30">
        <v>0</v>
      </c>
      <c r="J172" s="32">
        <v>414</v>
      </c>
      <c r="K172" s="30">
        <f t="shared" si="8"/>
        <v>414</v>
      </c>
      <c r="L172" s="31" t="s">
        <v>44</v>
      </c>
      <c r="M172" s="31">
        <v>0</v>
      </c>
      <c r="N172" s="31">
        <v>0</v>
      </c>
      <c r="O172" s="31">
        <v>0</v>
      </c>
      <c r="P172" s="2" t="s">
        <v>478</v>
      </c>
    </row>
    <row r="173" spans="1:16" ht="25.5" customHeight="1" x14ac:dyDescent="0.25">
      <c r="A173" s="33" t="s">
        <v>29</v>
      </c>
      <c r="B173" s="34">
        <v>43853</v>
      </c>
      <c r="C173" s="33" t="s">
        <v>198</v>
      </c>
      <c r="D173" s="33">
        <v>0</v>
      </c>
      <c r="E173" s="33" t="s">
        <v>143</v>
      </c>
      <c r="F173" s="33" t="s">
        <v>411</v>
      </c>
      <c r="G173" s="33" t="s">
        <v>29</v>
      </c>
      <c r="H173" s="28">
        <v>21.7</v>
      </c>
      <c r="I173" s="30">
        <v>14658</v>
      </c>
      <c r="J173" s="32">
        <v>16027</v>
      </c>
      <c r="K173" s="30">
        <f t="shared" si="8"/>
        <v>30685</v>
      </c>
      <c r="L173" s="31" t="s">
        <v>24</v>
      </c>
      <c r="M173" s="31">
        <v>0</v>
      </c>
      <c r="N173" s="31">
        <v>0</v>
      </c>
      <c r="O173" s="31">
        <v>7</v>
      </c>
      <c r="P173" s="2" t="s">
        <v>479</v>
      </c>
    </row>
    <row r="174" spans="1:16" ht="50.1" customHeight="1" x14ac:dyDescent="0.25">
      <c r="A174" s="33" t="s">
        <v>29</v>
      </c>
      <c r="B174" s="34">
        <v>43855</v>
      </c>
      <c r="C174" s="33" t="s">
        <v>198</v>
      </c>
      <c r="D174" s="33">
        <v>0</v>
      </c>
      <c r="E174" s="33" t="s">
        <v>22</v>
      </c>
      <c r="F174" s="33" t="s">
        <v>23</v>
      </c>
      <c r="G174" s="33" t="s">
        <v>161</v>
      </c>
      <c r="H174" s="28">
        <v>148.19999999999999</v>
      </c>
      <c r="I174" s="30">
        <v>17785</v>
      </c>
      <c r="J174" s="32">
        <v>7000</v>
      </c>
      <c r="K174" s="30">
        <f t="shared" si="8"/>
        <v>24785</v>
      </c>
      <c r="L174" s="31" t="s">
        <v>42</v>
      </c>
      <c r="M174" s="31">
        <v>0</v>
      </c>
      <c r="N174" s="31">
        <v>0</v>
      </c>
      <c r="O174" s="31">
        <v>2</v>
      </c>
      <c r="P174" s="2" t="s">
        <v>480</v>
      </c>
    </row>
    <row r="175" spans="1:16" ht="33" customHeight="1" x14ac:dyDescent="0.25">
      <c r="A175" s="33" t="s">
        <v>23</v>
      </c>
      <c r="B175" s="34">
        <v>43859</v>
      </c>
      <c r="C175" s="33" t="s">
        <v>198</v>
      </c>
      <c r="D175" s="33">
        <v>0</v>
      </c>
      <c r="E175" s="33" t="s">
        <v>22</v>
      </c>
      <c r="F175" s="33" t="s">
        <v>23</v>
      </c>
      <c r="G175" s="33" t="s">
        <v>23</v>
      </c>
      <c r="H175" s="28">
        <v>81.900000000000006</v>
      </c>
      <c r="I175" s="30">
        <v>16400</v>
      </c>
      <c r="J175" s="32">
        <v>0</v>
      </c>
      <c r="K175" s="30">
        <f t="shared" si="8"/>
        <v>16400</v>
      </c>
      <c r="L175" s="31" t="s">
        <v>42</v>
      </c>
      <c r="M175" s="31">
        <v>0</v>
      </c>
      <c r="N175" s="31">
        <v>0</v>
      </c>
      <c r="O175" s="31">
        <v>2</v>
      </c>
      <c r="P175" s="2" t="s">
        <v>481</v>
      </c>
    </row>
    <row r="176" spans="1:16" ht="37.5" customHeight="1" x14ac:dyDescent="0.25">
      <c r="A176" s="33" t="s">
        <v>23</v>
      </c>
      <c r="B176" s="34">
        <v>43859</v>
      </c>
      <c r="C176" s="58">
        <v>27</v>
      </c>
      <c r="D176" s="33" t="s">
        <v>548</v>
      </c>
      <c r="E176" s="33" t="s">
        <v>22</v>
      </c>
      <c r="F176" s="33" t="s">
        <v>118</v>
      </c>
      <c r="G176" s="33" t="s">
        <v>412</v>
      </c>
      <c r="H176" s="28">
        <v>248.9</v>
      </c>
      <c r="I176" s="30">
        <v>199971</v>
      </c>
      <c r="J176" s="32">
        <v>5011</v>
      </c>
      <c r="K176" s="30">
        <f t="shared" si="8"/>
        <v>204982</v>
      </c>
      <c r="L176" s="31" t="s">
        <v>413</v>
      </c>
      <c r="M176" s="31">
        <v>0</v>
      </c>
      <c r="N176" s="31">
        <v>0</v>
      </c>
      <c r="O176" s="31">
        <v>1</v>
      </c>
      <c r="P176" s="2" t="s">
        <v>482</v>
      </c>
    </row>
    <row r="177" spans="1:16" ht="41.25" customHeight="1" x14ac:dyDescent="0.25">
      <c r="A177" s="33" t="s">
        <v>23</v>
      </c>
      <c r="B177" s="34">
        <v>43871</v>
      </c>
      <c r="C177" s="33" t="s">
        <v>198</v>
      </c>
      <c r="D177" s="33">
        <v>0</v>
      </c>
      <c r="E177" s="33" t="s">
        <v>17</v>
      </c>
      <c r="F177" s="33" t="s">
        <v>35</v>
      </c>
      <c r="G177" s="33" t="s">
        <v>43</v>
      </c>
      <c r="H177" s="28">
        <v>536.62</v>
      </c>
      <c r="I177" s="30">
        <v>35979</v>
      </c>
      <c r="J177" s="32">
        <v>99613</v>
      </c>
      <c r="K177" s="30">
        <f t="shared" si="8"/>
        <v>135592</v>
      </c>
      <c r="L177" s="31" t="s">
        <v>63</v>
      </c>
      <c r="M177" s="31">
        <v>0</v>
      </c>
      <c r="N177" s="31">
        <v>0</v>
      </c>
      <c r="O177" s="31">
        <v>6</v>
      </c>
      <c r="P177" s="2" t="s">
        <v>483</v>
      </c>
    </row>
    <row r="178" spans="1:16" ht="32.25" customHeight="1" x14ac:dyDescent="0.25">
      <c r="A178" s="33" t="s">
        <v>23</v>
      </c>
      <c r="B178" s="34">
        <v>43876</v>
      </c>
      <c r="C178" s="33" t="s">
        <v>198</v>
      </c>
      <c r="D178" s="33">
        <v>0</v>
      </c>
      <c r="E178" s="33" t="s">
        <v>22</v>
      </c>
      <c r="F178" s="33" t="s">
        <v>73</v>
      </c>
      <c r="G178" s="33" t="s">
        <v>101</v>
      </c>
      <c r="H178" s="28">
        <v>746.5</v>
      </c>
      <c r="I178" s="30">
        <v>9900</v>
      </c>
      <c r="J178" s="32">
        <v>36800</v>
      </c>
      <c r="K178" s="30">
        <f t="shared" si="8"/>
        <v>46700</v>
      </c>
      <c r="L178" s="31" t="s">
        <v>77</v>
      </c>
      <c r="M178" s="31">
        <v>0</v>
      </c>
      <c r="N178" s="31">
        <v>0</v>
      </c>
      <c r="O178" s="31">
        <v>0</v>
      </c>
      <c r="P178" s="2" t="s">
        <v>484</v>
      </c>
    </row>
    <row r="179" spans="1:16" ht="27" customHeight="1" x14ac:dyDescent="0.25">
      <c r="A179" s="33" t="s">
        <v>25</v>
      </c>
      <c r="B179" s="34">
        <v>43891</v>
      </c>
      <c r="C179" s="58">
        <v>16</v>
      </c>
      <c r="D179" s="44" t="s">
        <v>57</v>
      </c>
      <c r="E179" s="33" t="s">
        <v>22</v>
      </c>
      <c r="F179" s="33" t="s">
        <v>26</v>
      </c>
      <c r="G179" s="33" t="s">
        <v>193</v>
      </c>
      <c r="H179" s="28">
        <v>345.4</v>
      </c>
      <c r="I179" s="30">
        <v>703224</v>
      </c>
      <c r="J179" s="32">
        <v>0</v>
      </c>
      <c r="K179" s="30">
        <f>I179+J179</f>
        <v>703224</v>
      </c>
      <c r="L179" s="31" t="s">
        <v>28</v>
      </c>
      <c r="M179" s="31">
        <v>0</v>
      </c>
      <c r="N179" s="31">
        <v>0</v>
      </c>
      <c r="O179" s="31">
        <v>6</v>
      </c>
      <c r="P179" s="2" t="s">
        <v>485</v>
      </c>
    </row>
    <row r="180" spans="1:16" ht="59.25" customHeight="1" x14ac:dyDescent="0.25">
      <c r="A180" s="33" t="s">
        <v>23</v>
      </c>
      <c r="B180" s="34">
        <v>43896</v>
      </c>
      <c r="C180" s="33" t="s">
        <v>198</v>
      </c>
      <c r="D180" s="33">
        <v>0</v>
      </c>
      <c r="E180" s="33" t="s">
        <v>17</v>
      </c>
      <c r="F180" s="33" t="s">
        <v>35</v>
      </c>
      <c r="G180" s="33" t="s">
        <v>43</v>
      </c>
      <c r="H180" s="28">
        <v>535.20000000000005</v>
      </c>
      <c r="I180" s="30">
        <v>88</v>
      </c>
      <c r="J180" s="32">
        <v>11064</v>
      </c>
      <c r="K180" s="30">
        <f t="shared" si="8"/>
        <v>11152</v>
      </c>
      <c r="L180" s="31" t="s">
        <v>414</v>
      </c>
      <c r="M180" s="31">
        <v>0</v>
      </c>
      <c r="N180" s="31">
        <v>0</v>
      </c>
      <c r="O180" s="31">
        <v>1</v>
      </c>
      <c r="P180" s="2" t="s">
        <v>486</v>
      </c>
    </row>
    <row r="181" spans="1:16" ht="33" customHeight="1" x14ac:dyDescent="0.25">
      <c r="A181" s="33" t="s">
        <v>23</v>
      </c>
      <c r="B181" s="34">
        <v>43902</v>
      </c>
      <c r="C181" s="33" t="s">
        <v>198</v>
      </c>
      <c r="D181" s="33">
        <v>0</v>
      </c>
      <c r="E181" s="33" t="s">
        <v>22</v>
      </c>
      <c r="F181" s="33" t="s">
        <v>49</v>
      </c>
      <c r="G181" s="33" t="s">
        <v>101</v>
      </c>
      <c r="H181" s="28">
        <v>1.7</v>
      </c>
      <c r="I181" s="30">
        <v>750</v>
      </c>
      <c r="J181" s="32">
        <v>36881</v>
      </c>
      <c r="K181" s="30">
        <f t="shared" si="8"/>
        <v>37631</v>
      </c>
      <c r="L181" s="31" t="s">
        <v>75</v>
      </c>
      <c r="M181" s="31">
        <v>0</v>
      </c>
      <c r="N181" s="31">
        <v>0</v>
      </c>
      <c r="O181" s="31">
        <v>1</v>
      </c>
      <c r="P181" s="2" t="s">
        <v>487</v>
      </c>
    </row>
    <row r="182" spans="1:16" ht="33.75" customHeight="1" x14ac:dyDescent="0.25">
      <c r="A182" s="33" t="s">
        <v>23</v>
      </c>
      <c r="B182" s="34">
        <v>43904</v>
      </c>
      <c r="C182" s="33" t="s">
        <v>198</v>
      </c>
      <c r="D182" s="33">
        <v>0</v>
      </c>
      <c r="E182" s="33" t="s">
        <v>17</v>
      </c>
      <c r="F182" s="33" t="s">
        <v>35</v>
      </c>
      <c r="G182" s="33" t="s">
        <v>43</v>
      </c>
      <c r="H182" s="28">
        <v>535.96</v>
      </c>
      <c r="I182" s="30">
        <v>19022</v>
      </c>
      <c r="J182" s="32">
        <v>86655</v>
      </c>
      <c r="K182" s="30">
        <f t="shared" si="8"/>
        <v>105677</v>
      </c>
      <c r="L182" s="31" t="s">
        <v>76</v>
      </c>
      <c r="M182" s="31">
        <v>0</v>
      </c>
      <c r="N182" s="31">
        <v>0</v>
      </c>
      <c r="O182" s="31">
        <v>5</v>
      </c>
      <c r="P182" s="2" t="s">
        <v>488</v>
      </c>
    </row>
    <row r="183" spans="1:16" ht="30" customHeight="1" x14ac:dyDescent="0.25">
      <c r="A183" s="33" t="s">
        <v>23</v>
      </c>
      <c r="B183" s="34">
        <v>43910</v>
      </c>
      <c r="C183" s="33" t="s">
        <v>198</v>
      </c>
      <c r="D183" s="33">
        <v>0</v>
      </c>
      <c r="E183" s="33" t="s">
        <v>22</v>
      </c>
      <c r="F183" s="33" t="s">
        <v>49</v>
      </c>
      <c r="G183" s="33" t="s">
        <v>101</v>
      </c>
      <c r="H183" s="28">
        <v>2.9</v>
      </c>
      <c r="I183" s="30">
        <v>15000</v>
      </c>
      <c r="J183" s="32">
        <v>6000</v>
      </c>
      <c r="K183" s="30">
        <f t="shared" si="8"/>
        <v>21000</v>
      </c>
      <c r="L183" s="31" t="s">
        <v>415</v>
      </c>
      <c r="M183" s="31">
        <v>0</v>
      </c>
      <c r="N183" s="31">
        <v>0</v>
      </c>
      <c r="O183" s="31">
        <v>0</v>
      </c>
      <c r="P183" s="2" t="s">
        <v>489</v>
      </c>
    </row>
    <row r="184" spans="1:16" ht="34.5" customHeight="1" x14ac:dyDescent="0.25">
      <c r="A184" s="33" t="s">
        <v>90</v>
      </c>
      <c r="B184" s="34">
        <v>43918</v>
      </c>
      <c r="C184" s="33" t="s">
        <v>198</v>
      </c>
      <c r="D184" s="33">
        <v>0</v>
      </c>
      <c r="E184" s="33" t="s">
        <v>22</v>
      </c>
      <c r="F184" s="33" t="s">
        <v>31</v>
      </c>
      <c r="G184" s="33" t="s">
        <v>31</v>
      </c>
      <c r="H184" s="28">
        <v>1120</v>
      </c>
      <c r="I184" s="30">
        <v>27937</v>
      </c>
      <c r="J184" s="32">
        <v>1400</v>
      </c>
      <c r="K184" s="30">
        <f t="shared" si="8"/>
        <v>29337</v>
      </c>
      <c r="L184" s="31" t="s">
        <v>416</v>
      </c>
      <c r="M184" s="31">
        <v>0</v>
      </c>
      <c r="N184" s="31">
        <v>0</v>
      </c>
      <c r="O184" s="31">
        <v>2</v>
      </c>
      <c r="P184" s="2" t="s">
        <v>490</v>
      </c>
    </row>
    <row r="185" spans="1:16" ht="37.5" customHeight="1" x14ac:dyDescent="0.25">
      <c r="A185" s="33" t="s">
        <v>23</v>
      </c>
      <c r="B185" s="34">
        <v>43924</v>
      </c>
      <c r="C185" s="33" t="s">
        <v>198</v>
      </c>
      <c r="D185" s="33">
        <v>0</v>
      </c>
      <c r="E185" s="33" t="s">
        <v>22</v>
      </c>
      <c r="F185" s="33" t="s">
        <v>73</v>
      </c>
      <c r="G185" s="33" t="s">
        <v>417</v>
      </c>
      <c r="H185" s="28">
        <v>588.29999999999995</v>
      </c>
      <c r="I185" s="30">
        <v>29937</v>
      </c>
      <c r="J185" s="32">
        <v>1333547</v>
      </c>
      <c r="K185" s="30">
        <f t="shared" si="8"/>
        <v>1363484</v>
      </c>
      <c r="L185" s="31" t="s">
        <v>418</v>
      </c>
      <c r="M185" s="31">
        <v>0</v>
      </c>
      <c r="N185" s="31">
        <v>0</v>
      </c>
      <c r="O185" s="31">
        <v>1</v>
      </c>
      <c r="P185" s="2" t="s">
        <v>491</v>
      </c>
    </row>
    <row r="186" spans="1:16" ht="32.25" customHeight="1" x14ac:dyDescent="0.25">
      <c r="A186" s="33" t="s">
        <v>25</v>
      </c>
      <c r="B186" s="34">
        <v>43925</v>
      </c>
      <c r="C186" s="58">
        <v>16</v>
      </c>
      <c r="D186" s="44" t="s">
        <v>57</v>
      </c>
      <c r="E186" s="33" t="s">
        <v>22</v>
      </c>
      <c r="F186" s="33" t="s">
        <v>26</v>
      </c>
      <c r="G186" s="33" t="s">
        <v>167</v>
      </c>
      <c r="H186" s="28">
        <v>339.62</v>
      </c>
      <c r="I186" s="30">
        <v>0</v>
      </c>
      <c r="J186" s="32">
        <v>584</v>
      </c>
      <c r="K186" s="30">
        <f t="shared" si="8"/>
        <v>584</v>
      </c>
      <c r="L186" s="31" t="s">
        <v>88</v>
      </c>
      <c r="M186" s="31">
        <v>0</v>
      </c>
      <c r="N186" s="31">
        <v>0</v>
      </c>
      <c r="O186" s="31">
        <v>0</v>
      </c>
      <c r="P186" s="17" t="s">
        <v>492</v>
      </c>
    </row>
    <row r="187" spans="1:16" ht="31.5" customHeight="1" x14ac:dyDescent="0.25">
      <c r="A187" s="33" t="s">
        <v>90</v>
      </c>
      <c r="B187" s="34">
        <v>43925</v>
      </c>
      <c r="C187" s="33" t="s">
        <v>198</v>
      </c>
      <c r="D187" s="33">
        <v>0</v>
      </c>
      <c r="E187" s="33" t="s">
        <v>17</v>
      </c>
      <c r="F187" s="33" t="s">
        <v>46</v>
      </c>
      <c r="G187" s="33" t="s">
        <v>31</v>
      </c>
      <c r="H187" s="28">
        <v>84.66</v>
      </c>
      <c r="I187" s="30">
        <v>0</v>
      </c>
      <c r="J187" s="32">
        <v>0</v>
      </c>
      <c r="K187" s="30">
        <v>0</v>
      </c>
      <c r="L187" s="31" t="s">
        <v>44</v>
      </c>
      <c r="M187" s="31">
        <v>0</v>
      </c>
      <c r="N187" s="31">
        <v>0</v>
      </c>
      <c r="O187" s="31">
        <v>5</v>
      </c>
      <c r="P187" s="2" t="s">
        <v>493</v>
      </c>
    </row>
    <row r="188" spans="1:16" ht="93" customHeight="1" x14ac:dyDescent="0.25">
      <c r="A188" s="33" t="s">
        <v>23</v>
      </c>
      <c r="B188" s="34">
        <v>43926</v>
      </c>
      <c r="C188" s="33" t="s">
        <v>198</v>
      </c>
      <c r="D188" s="33">
        <v>0</v>
      </c>
      <c r="E188" s="33" t="s">
        <v>17</v>
      </c>
      <c r="F188" s="33" t="s">
        <v>35</v>
      </c>
      <c r="G188" s="33" t="s">
        <v>43</v>
      </c>
      <c r="H188" s="28">
        <v>535.45000000000005</v>
      </c>
      <c r="I188" s="30">
        <v>11477</v>
      </c>
      <c r="J188" s="32">
        <v>6692</v>
      </c>
      <c r="K188" s="30">
        <f t="shared" si="8"/>
        <v>18169</v>
      </c>
      <c r="L188" s="31" t="s">
        <v>419</v>
      </c>
      <c r="M188" s="31">
        <v>0</v>
      </c>
      <c r="N188" s="31">
        <v>0</v>
      </c>
      <c r="O188" s="31">
        <v>4</v>
      </c>
      <c r="P188" s="17" t="s">
        <v>494</v>
      </c>
    </row>
    <row r="189" spans="1:16" ht="35.25" customHeight="1" x14ac:dyDescent="0.25">
      <c r="A189" s="33" t="s">
        <v>90</v>
      </c>
      <c r="B189" s="34">
        <v>43927</v>
      </c>
      <c r="C189" s="33" t="s">
        <v>198</v>
      </c>
      <c r="D189" s="33">
        <v>0</v>
      </c>
      <c r="E189" s="33" t="s">
        <v>17</v>
      </c>
      <c r="F189" s="33" t="s">
        <v>31</v>
      </c>
      <c r="G189" s="33" t="s">
        <v>31</v>
      </c>
      <c r="H189" s="28">
        <v>1120.5999999999999</v>
      </c>
      <c r="I189" s="30">
        <v>14123</v>
      </c>
      <c r="J189" s="32">
        <v>0</v>
      </c>
      <c r="K189" s="30">
        <f t="shared" si="8"/>
        <v>14123</v>
      </c>
      <c r="L189" s="31" t="s">
        <v>44</v>
      </c>
      <c r="M189" s="31">
        <v>0</v>
      </c>
      <c r="N189" s="31">
        <v>0</v>
      </c>
      <c r="O189" s="31">
        <v>2</v>
      </c>
      <c r="P189" s="2" t="s">
        <v>495</v>
      </c>
    </row>
    <row r="190" spans="1:16" ht="33" customHeight="1" x14ac:dyDescent="0.25">
      <c r="A190" s="33" t="s">
        <v>48</v>
      </c>
      <c r="B190" s="34">
        <v>43939</v>
      </c>
      <c r="C190" s="33" t="s">
        <v>198</v>
      </c>
      <c r="D190" s="33">
        <v>0</v>
      </c>
      <c r="E190" s="33" t="s">
        <v>17</v>
      </c>
      <c r="F190" s="33" t="s">
        <v>421</v>
      </c>
      <c r="G190" s="33" t="s">
        <v>121</v>
      </c>
      <c r="H190" s="28">
        <v>509</v>
      </c>
      <c r="I190" s="30">
        <v>18620</v>
      </c>
      <c r="J190" s="32">
        <v>3150</v>
      </c>
      <c r="K190" s="30">
        <f t="shared" si="8"/>
        <v>21770</v>
      </c>
      <c r="L190" s="31" t="s">
        <v>34</v>
      </c>
      <c r="M190" s="31">
        <v>0</v>
      </c>
      <c r="N190" s="31">
        <v>1</v>
      </c>
      <c r="O190" s="31">
        <v>0</v>
      </c>
      <c r="P190" s="27" t="s">
        <v>496</v>
      </c>
    </row>
    <row r="191" spans="1:16" ht="31.5" customHeight="1" x14ac:dyDescent="0.25">
      <c r="A191" s="33" t="s">
        <v>41</v>
      </c>
      <c r="B191" s="34">
        <v>43940</v>
      </c>
      <c r="C191" s="33" t="s">
        <v>198</v>
      </c>
      <c r="D191" s="33">
        <v>0</v>
      </c>
      <c r="E191" s="33" t="s">
        <v>17</v>
      </c>
      <c r="F191" s="33" t="s">
        <v>18</v>
      </c>
      <c r="G191" s="33" t="s">
        <v>420</v>
      </c>
      <c r="H191" s="28">
        <v>4.5</v>
      </c>
      <c r="I191" s="30">
        <v>185527</v>
      </c>
      <c r="J191" s="32">
        <v>48710</v>
      </c>
      <c r="K191" s="30">
        <f t="shared" si="8"/>
        <v>234237</v>
      </c>
      <c r="L191" s="31" t="s">
        <v>28</v>
      </c>
      <c r="M191" s="31">
        <v>0</v>
      </c>
      <c r="N191" s="31">
        <v>0</v>
      </c>
      <c r="O191" s="31">
        <v>6</v>
      </c>
      <c r="P191" s="27" t="s">
        <v>497</v>
      </c>
    </row>
    <row r="192" spans="1:16" ht="63.75" customHeight="1" x14ac:dyDescent="0.25">
      <c r="A192" s="33" t="s">
        <v>23</v>
      </c>
      <c r="B192" s="34">
        <v>43949</v>
      </c>
      <c r="C192" s="33" t="s">
        <v>198</v>
      </c>
      <c r="D192" s="33">
        <v>0</v>
      </c>
      <c r="E192" s="33" t="s">
        <v>17</v>
      </c>
      <c r="F192" s="33" t="s">
        <v>35</v>
      </c>
      <c r="G192" s="33" t="s">
        <v>43</v>
      </c>
      <c r="H192" s="28">
        <v>535.54999999999995</v>
      </c>
      <c r="I192" s="30">
        <v>41641</v>
      </c>
      <c r="J192" s="32">
        <v>14840</v>
      </c>
      <c r="K192" s="30">
        <f t="shared" si="8"/>
        <v>56481</v>
      </c>
      <c r="L192" s="31" t="s">
        <v>58</v>
      </c>
      <c r="M192" s="31">
        <v>0</v>
      </c>
      <c r="N192" s="31">
        <v>0</v>
      </c>
      <c r="O192" s="31">
        <v>6</v>
      </c>
      <c r="P192" s="2" t="s">
        <v>498</v>
      </c>
    </row>
    <row r="193" spans="1:16" ht="42" customHeight="1" x14ac:dyDescent="0.25">
      <c r="A193" s="33" t="s">
        <v>41</v>
      </c>
      <c r="B193" s="34">
        <v>43950</v>
      </c>
      <c r="C193" s="33" t="s">
        <v>198</v>
      </c>
      <c r="D193" s="33">
        <v>0</v>
      </c>
      <c r="E193" s="33" t="s">
        <v>51</v>
      </c>
      <c r="F193" s="33" t="s">
        <v>422</v>
      </c>
      <c r="G193" s="33" t="s">
        <v>100</v>
      </c>
      <c r="H193" s="28">
        <v>5.8</v>
      </c>
      <c r="I193" s="30">
        <v>14462</v>
      </c>
      <c r="J193" s="32">
        <v>0</v>
      </c>
      <c r="K193" s="30">
        <f t="shared" si="8"/>
        <v>14462</v>
      </c>
      <c r="L193" s="31" t="s">
        <v>36</v>
      </c>
      <c r="M193" s="31">
        <v>0</v>
      </c>
      <c r="N193" s="31">
        <v>0</v>
      </c>
      <c r="O193" s="31">
        <v>1</v>
      </c>
      <c r="P193" s="2" t="s">
        <v>499</v>
      </c>
    </row>
    <row r="194" spans="1:16" ht="34.5" customHeight="1" x14ac:dyDescent="0.25">
      <c r="A194" s="33" t="s">
        <v>53</v>
      </c>
      <c r="B194" s="34">
        <v>43950</v>
      </c>
      <c r="C194" s="33" t="s">
        <v>198</v>
      </c>
      <c r="D194" s="33">
        <v>0</v>
      </c>
      <c r="E194" s="33" t="s">
        <v>22</v>
      </c>
      <c r="F194" s="33" t="s">
        <v>423</v>
      </c>
      <c r="G194" s="33" t="s">
        <v>424</v>
      </c>
      <c r="H194" s="28">
        <v>202.8</v>
      </c>
      <c r="I194" s="30">
        <v>13117</v>
      </c>
      <c r="J194" s="32">
        <v>171700</v>
      </c>
      <c r="K194" s="30">
        <f t="shared" si="8"/>
        <v>184817</v>
      </c>
      <c r="L194" s="31" t="s">
        <v>425</v>
      </c>
      <c r="M194" s="31">
        <v>0</v>
      </c>
      <c r="N194" s="31">
        <v>0</v>
      </c>
      <c r="O194" s="31">
        <v>1</v>
      </c>
      <c r="P194" s="2" t="s">
        <v>500</v>
      </c>
    </row>
    <row r="195" spans="1:16" ht="35.25" customHeight="1" x14ac:dyDescent="0.25">
      <c r="A195" s="33" t="s">
        <v>25</v>
      </c>
      <c r="B195" s="34">
        <v>43954</v>
      </c>
      <c r="C195" s="33" t="s">
        <v>198</v>
      </c>
      <c r="D195" s="33">
        <v>0</v>
      </c>
      <c r="E195" s="33" t="s">
        <v>51</v>
      </c>
      <c r="F195" s="33" t="s">
        <v>26</v>
      </c>
      <c r="G195" s="33" t="s">
        <v>47</v>
      </c>
      <c r="H195" s="28">
        <v>886.6</v>
      </c>
      <c r="I195" s="30">
        <v>122177</v>
      </c>
      <c r="J195" s="32">
        <v>6281</v>
      </c>
      <c r="K195" s="30">
        <f t="shared" si="8"/>
        <v>128458</v>
      </c>
      <c r="L195" s="31" t="s">
        <v>36</v>
      </c>
      <c r="M195" s="31">
        <v>0</v>
      </c>
      <c r="N195" s="31">
        <v>0</v>
      </c>
      <c r="O195" s="31">
        <v>0</v>
      </c>
      <c r="P195" s="5" t="s">
        <v>501</v>
      </c>
    </row>
    <row r="196" spans="1:16" ht="50.1" customHeight="1" x14ac:dyDescent="0.25">
      <c r="A196" s="33" t="s">
        <v>23</v>
      </c>
      <c r="B196" s="34">
        <v>43955</v>
      </c>
      <c r="C196" s="33" t="s">
        <v>198</v>
      </c>
      <c r="D196" s="33">
        <v>0</v>
      </c>
      <c r="E196" s="33" t="s">
        <v>22</v>
      </c>
      <c r="F196" s="33" t="s">
        <v>23</v>
      </c>
      <c r="G196" s="33" t="s">
        <v>23</v>
      </c>
      <c r="H196" s="28">
        <v>1</v>
      </c>
      <c r="I196" s="30">
        <v>5000</v>
      </c>
      <c r="J196" s="32">
        <v>7000</v>
      </c>
      <c r="K196" s="30">
        <f t="shared" si="8"/>
        <v>12000</v>
      </c>
      <c r="L196" s="31" t="s">
        <v>44</v>
      </c>
      <c r="M196" s="31">
        <v>0</v>
      </c>
      <c r="N196" s="31">
        <v>0</v>
      </c>
      <c r="O196" s="31">
        <v>0</v>
      </c>
      <c r="P196" s="2" t="s">
        <v>502</v>
      </c>
    </row>
    <row r="197" spans="1:16" ht="27" customHeight="1" x14ac:dyDescent="0.25">
      <c r="A197" s="33" t="s">
        <v>426</v>
      </c>
      <c r="B197" s="34">
        <v>43958</v>
      </c>
      <c r="C197" s="58">
        <v>16</v>
      </c>
      <c r="D197" s="44" t="s">
        <v>57</v>
      </c>
      <c r="E197" s="33" t="s">
        <v>22</v>
      </c>
      <c r="F197" s="33" t="s">
        <v>26</v>
      </c>
      <c r="G197" s="33" t="s">
        <v>167</v>
      </c>
      <c r="H197" s="28">
        <v>343.06</v>
      </c>
      <c r="I197" s="30">
        <v>0</v>
      </c>
      <c r="J197" s="32">
        <v>100810</v>
      </c>
      <c r="K197" s="30">
        <f t="shared" si="8"/>
        <v>100810</v>
      </c>
      <c r="L197" s="31" t="s">
        <v>97</v>
      </c>
      <c r="M197" s="31">
        <v>0</v>
      </c>
      <c r="N197" s="31">
        <v>0</v>
      </c>
      <c r="O197" s="31">
        <v>5</v>
      </c>
      <c r="P197" s="2" t="s">
        <v>503</v>
      </c>
    </row>
    <row r="198" spans="1:16" ht="46.5" customHeight="1" x14ac:dyDescent="0.25">
      <c r="A198" s="33" t="s">
        <v>50</v>
      </c>
      <c r="B198" s="34">
        <v>43961</v>
      </c>
      <c r="C198" s="33" t="s">
        <v>198</v>
      </c>
      <c r="D198" s="33" t="s">
        <v>428</v>
      </c>
      <c r="E198" s="33" t="s">
        <v>17</v>
      </c>
      <c r="F198" s="33" t="s">
        <v>18</v>
      </c>
      <c r="G198" s="33" t="s">
        <v>93</v>
      </c>
      <c r="H198" s="28">
        <v>104.19</v>
      </c>
      <c r="I198" s="30">
        <v>7610</v>
      </c>
      <c r="J198" s="32">
        <v>27032</v>
      </c>
      <c r="K198" s="30">
        <f t="shared" si="8"/>
        <v>34642</v>
      </c>
      <c r="L198" s="31" t="s">
        <v>36</v>
      </c>
      <c r="M198" s="31">
        <v>0</v>
      </c>
      <c r="N198" s="31">
        <v>0</v>
      </c>
      <c r="O198" s="31">
        <v>3</v>
      </c>
      <c r="P198" s="2" t="s">
        <v>427</v>
      </c>
    </row>
    <row r="199" spans="1:16" x14ac:dyDescent="0.25">
      <c r="A199" s="33" t="s">
        <v>25</v>
      </c>
      <c r="B199" s="34">
        <v>43973</v>
      </c>
      <c r="C199" s="33" t="s">
        <v>198</v>
      </c>
      <c r="D199" s="33">
        <v>0</v>
      </c>
      <c r="E199" s="33" t="s">
        <v>22</v>
      </c>
      <c r="F199" s="33" t="s">
        <v>47</v>
      </c>
      <c r="G199" s="33" t="s">
        <v>172</v>
      </c>
      <c r="H199" s="28">
        <v>901.7</v>
      </c>
      <c r="I199" s="30">
        <v>17560</v>
      </c>
      <c r="J199" s="32">
        <v>0</v>
      </c>
      <c r="K199" s="30">
        <f t="shared" si="8"/>
        <v>17560</v>
      </c>
      <c r="L199" s="31" t="s">
        <v>42</v>
      </c>
      <c r="M199" s="31">
        <v>0</v>
      </c>
      <c r="N199" s="31">
        <v>0</v>
      </c>
      <c r="O199" s="31">
        <v>2</v>
      </c>
      <c r="P199" s="2" t="s">
        <v>504</v>
      </c>
    </row>
    <row r="200" spans="1:16" ht="56.25" customHeight="1" x14ac:dyDescent="0.25">
      <c r="A200" s="33" t="s">
        <v>29</v>
      </c>
      <c r="B200" s="34">
        <v>43973</v>
      </c>
      <c r="C200" s="33" t="s">
        <v>198</v>
      </c>
      <c r="D200" s="33">
        <v>0</v>
      </c>
      <c r="E200" s="33" t="s">
        <v>143</v>
      </c>
      <c r="F200" s="33" t="s">
        <v>411</v>
      </c>
      <c r="G200" s="33" t="s">
        <v>29</v>
      </c>
      <c r="H200" s="28">
        <v>21.3</v>
      </c>
      <c r="I200" s="30">
        <v>18102</v>
      </c>
      <c r="J200" s="32">
        <v>0</v>
      </c>
      <c r="K200" s="30">
        <v>10000</v>
      </c>
      <c r="L200" s="31" t="s">
        <v>429</v>
      </c>
      <c r="M200" s="31">
        <v>0</v>
      </c>
      <c r="N200" s="31">
        <v>0</v>
      </c>
      <c r="O200" s="31">
        <v>13</v>
      </c>
      <c r="P200" s="5" t="s">
        <v>505</v>
      </c>
    </row>
    <row r="201" spans="1:16" ht="36" customHeight="1" x14ac:dyDescent="0.25">
      <c r="A201" s="33" t="s">
        <v>29</v>
      </c>
      <c r="B201" s="34">
        <v>43973</v>
      </c>
      <c r="C201" s="33" t="s">
        <v>198</v>
      </c>
      <c r="D201" s="33">
        <v>0</v>
      </c>
      <c r="E201" s="33" t="s">
        <v>17</v>
      </c>
      <c r="F201" s="33" t="s">
        <v>128</v>
      </c>
      <c r="G201" s="33" t="s">
        <v>140</v>
      </c>
      <c r="H201" s="28">
        <v>20.8</v>
      </c>
      <c r="I201" s="30">
        <v>159</v>
      </c>
      <c r="J201" s="32">
        <v>18832</v>
      </c>
      <c r="K201" s="30">
        <f t="shared" si="8"/>
        <v>18991</v>
      </c>
      <c r="L201" s="31" t="s">
        <v>124</v>
      </c>
      <c r="M201" s="31">
        <v>0</v>
      </c>
      <c r="N201" s="31">
        <v>0</v>
      </c>
      <c r="O201" s="31">
        <v>1</v>
      </c>
      <c r="P201" s="27" t="s">
        <v>506</v>
      </c>
    </row>
    <row r="202" spans="1:16" ht="39" customHeight="1" x14ac:dyDescent="0.25">
      <c r="A202" s="33" t="s">
        <v>430</v>
      </c>
      <c r="B202" s="34">
        <v>43978</v>
      </c>
      <c r="C202" s="33" t="s">
        <v>198</v>
      </c>
      <c r="D202" s="33">
        <v>0</v>
      </c>
      <c r="E202" s="33" t="s">
        <v>39</v>
      </c>
      <c r="F202" s="33" t="s">
        <v>46</v>
      </c>
      <c r="G202" s="33" t="s">
        <v>40</v>
      </c>
      <c r="H202" s="28" t="s">
        <v>198</v>
      </c>
      <c r="I202" s="30">
        <v>45927</v>
      </c>
      <c r="J202" s="32">
        <v>58292</v>
      </c>
      <c r="K202" s="30">
        <f t="shared" si="8"/>
        <v>104219</v>
      </c>
      <c r="L202" s="31" t="s">
        <v>431</v>
      </c>
      <c r="M202" s="31">
        <v>0</v>
      </c>
      <c r="N202" s="31">
        <v>0</v>
      </c>
      <c r="O202" s="31">
        <v>3</v>
      </c>
      <c r="P202" s="2" t="s">
        <v>507</v>
      </c>
    </row>
    <row r="203" spans="1:16" ht="39.75" customHeight="1" x14ac:dyDescent="0.25">
      <c r="A203" s="33" t="s">
        <v>21</v>
      </c>
      <c r="B203" s="34">
        <v>43992</v>
      </c>
      <c r="C203" s="33" t="s">
        <v>198</v>
      </c>
      <c r="D203" s="33">
        <v>0</v>
      </c>
      <c r="E203" s="33" t="s">
        <v>22</v>
      </c>
      <c r="F203" s="33" t="s">
        <v>23</v>
      </c>
      <c r="G203" s="33" t="s">
        <v>187</v>
      </c>
      <c r="H203" s="28">
        <v>22.9</v>
      </c>
      <c r="I203" s="30">
        <v>49014</v>
      </c>
      <c r="J203" s="32">
        <v>9000</v>
      </c>
      <c r="K203" s="30">
        <f t="shared" si="8"/>
        <v>58014</v>
      </c>
      <c r="L203" s="31" t="s">
        <v>36</v>
      </c>
      <c r="M203" s="31">
        <v>0</v>
      </c>
      <c r="N203" s="31">
        <v>0</v>
      </c>
      <c r="O203" s="31">
        <v>3</v>
      </c>
      <c r="P203" s="2" t="s">
        <v>508</v>
      </c>
    </row>
    <row r="204" spans="1:16" ht="36.75" customHeight="1" x14ac:dyDescent="0.25">
      <c r="A204" s="33" t="s">
        <v>59</v>
      </c>
      <c r="B204" s="34">
        <v>43997</v>
      </c>
      <c r="C204" s="33" t="s">
        <v>198</v>
      </c>
      <c r="D204" s="33">
        <v>0</v>
      </c>
      <c r="E204" s="33" t="s">
        <v>17</v>
      </c>
      <c r="F204" s="33" t="s">
        <v>432</v>
      </c>
      <c r="G204" s="33" t="s">
        <v>433</v>
      </c>
      <c r="H204" s="28">
        <v>696.71</v>
      </c>
      <c r="I204" s="30">
        <v>98485</v>
      </c>
      <c r="J204" s="32">
        <v>104566</v>
      </c>
      <c r="K204" s="30">
        <f t="shared" si="8"/>
        <v>203051</v>
      </c>
      <c r="L204" s="31" t="s">
        <v>434</v>
      </c>
      <c r="M204" s="31">
        <v>0</v>
      </c>
      <c r="N204" s="31">
        <v>0</v>
      </c>
      <c r="O204" s="31">
        <v>2</v>
      </c>
      <c r="P204" s="2" t="s">
        <v>509</v>
      </c>
    </row>
    <row r="205" spans="1:16" ht="50.1" customHeight="1" x14ac:dyDescent="0.25">
      <c r="A205" s="33" t="s">
        <v>90</v>
      </c>
      <c r="B205" s="34">
        <v>44005</v>
      </c>
      <c r="C205" s="33" t="s">
        <v>198</v>
      </c>
      <c r="D205" s="33">
        <v>0</v>
      </c>
      <c r="E205" s="33" t="s">
        <v>129</v>
      </c>
      <c r="F205" s="33" t="s">
        <v>392</v>
      </c>
      <c r="G205" s="33" t="s">
        <v>31</v>
      </c>
      <c r="H205" s="28">
        <v>1.4</v>
      </c>
      <c r="I205" s="30">
        <v>50000</v>
      </c>
      <c r="J205" s="32">
        <v>0</v>
      </c>
      <c r="K205" s="30">
        <f t="shared" si="8"/>
        <v>50000</v>
      </c>
      <c r="L205" s="31" t="s">
        <v>435</v>
      </c>
      <c r="M205" s="31">
        <v>0</v>
      </c>
      <c r="N205" s="31">
        <v>0</v>
      </c>
      <c r="O205" s="31">
        <v>1</v>
      </c>
      <c r="P205" s="2" t="s">
        <v>510</v>
      </c>
    </row>
    <row r="206" spans="1:16" ht="89.25" x14ac:dyDescent="0.25">
      <c r="A206" s="33" t="s">
        <v>29</v>
      </c>
      <c r="B206" s="34">
        <v>44005</v>
      </c>
      <c r="C206" s="33" t="s">
        <v>198</v>
      </c>
      <c r="D206" s="33">
        <v>0</v>
      </c>
      <c r="E206" s="33" t="s">
        <v>143</v>
      </c>
      <c r="F206" s="33" t="s">
        <v>41</v>
      </c>
      <c r="G206" s="33" t="s">
        <v>29</v>
      </c>
      <c r="H206" s="28">
        <v>19.399999999999999</v>
      </c>
      <c r="I206" s="30">
        <v>5000</v>
      </c>
      <c r="J206" s="32">
        <v>38000</v>
      </c>
      <c r="K206" s="30">
        <f t="shared" si="8"/>
        <v>43000</v>
      </c>
      <c r="L206" s="31" t="s">
        <v>105</v>
      </c>
      <c r="M206" s="31">
        <v>0</v>
      </c>
      <c r="N206" s="31">
        <v>0</v>
      </c>
      <c r="O206" s="31">
        <v>1</v>
      </c>
      <c r="P206" s="5" t="s">
        <v>728</v>
      </c>
    </row>
    <row r="207" spans="1:16" ht="37.5" customHeight="1" x14ac:dyDescent="0.25">
      <c r="A207" s="33" t="s">
        <v>23</v>
      </c>
      <c r="B207" s="34">
        <v>44006</v>
      </c>
      <c r="C207" s="33" t="s">
        <v>198</v>
      </c>
      <c r="D207" s="33">
        <v>0</v>
      </c>
      <c r="E207" s="33" t="s">
        <v>17</v>
      </c>
      <c r="F207" s="33" t="s">
        <v>26</v>
      </c>
      <c r="G207" s="33" t="s">
        <v>112</v>
      </c>
      <c r="H207" s="28">
        <v>492</v>
      </c>
      <c r="I207" s="30">
        <v>108135</v>
      </c>
      <c r="J207" s="32">
        <v>7566201</v>
      </c>
      <c r="K207" s="30">
        <f t="shared" si="8"/>
        <v>7674336</v>
      </c>
      <c r="L207" s="31" t="s">
        <v>436</v>
      </c>
      <c r="M207" s="31">
        <v>0</v>
      </c>
      <c r="N207" s="31">
        <v>0</v>
      </c>
      <c r="O207" s="31">
        <v>6</v>
      </c>
      <c r="P207" s="2" t="s">
        <v>511</v>
      </c>
    </row>
    <row r="208" spans="1:16" s="4" customFormat="1" ht="50.1" customHeight="1" x14ac:dyDescent="0.25">
      <c r="A208" s="33" t="s">
        <v>41</v>
      </c>
      <c r="B208" s="34">
        <v>44008</v>
      </c>
      <c r="C208" s="33" t="s">
        <v>198</v>
      </c>
      <c r="D208" s="33">
        <v>0</v>
      </c>
      <c r="E208" s="33" t="s">
        <v>51</v>
      </c>
      <c r="F208" s="33" t="s">
        <v>81</v>
      </c>
      <c r="G208" s="33" t="s">
        <v>100</v>
      </c>
      <c r="H208" s="28">
        <v>5.7</v>
      </c>
      <c r="I208" s="30">
        <v>8000</v>
      </c>
      <c r="J208" s="32">
        <v>31055</v>
      </c>
      <c r="K208" s="30">
        <f t="shared" si="8"/>
        <v>39055</v>
      </c>
      <c r="L208" s="31" t="s">
        <v>36</v>
      </c>
      <c r="M208" s="31">
        <v>0</v>
      </c>
      <c r="N208" s="31">
        <v>0</v>
      </c>
      <c r="O208" s="31">
        <v>0</v>
      </c>
      <c r="P208" s="5" t="s">
        <v>512</v>
      </c>
    </row>
    <row r="209" spans="1:16" ht="61.5" customHeight="1" x14ac:dyDescent="0.25">
      <c r="A209" s="33" t="s">
        <v>25</v>
      </c>
      <c r="B209" s="34">
        <v>44014</v>
      </c>
      <c r="C209" s="58">
        <v>16</v>
      </c>
      <c r="D209" s="44" t="s">
        <v>57</v>
      </c>
      <c r="E209" s="33" t="s">
        <v>17</v>
      </c>
      <c r="F209" s="33" t="s">
        <v>26</v>
      </c>
      <c r="G209" s="33" t="s">
        <v>193</v>
      </c>
      <c r="H209" s="28">
        <v>345</v>
      </c>
      <c r="I209" s="30">
        <v>4000</v>
      </c>
      <c r="J209" s="32">
        <v>31420</v>
      </c>
      <c r="K209" s="30">
        <f t="shared" si="8"/>
        <v>35420</v>
      </c>
      <c r="L209" s="31" t="s">
        <v>437</v>
      </c>
      <c r="M209" s="31">
        <v>0</v>
      </c>
      <c r="N209" s="31">
        <v>0</v>
      </c>
      <c r="O209" s="31">
        <v>1</v>
      </c>
      <c r="P209" s="2" t="s">
        <v>513</v>
      </c>
    </row>
    <row r="210" spans="1:16" ht="28.5" customHeight="1" x14ac:dyDescent="0.25">
      <c r="A210" s="33" t="s">
        <v>29</v>
      </c>
      <c r="B210" s="34">
        <v>44025</v>
      </c>
      <c r="C210" s="33" t="s">
        <v>198</v>
      </c>
      <c r="D210" s="59">
        <v>0</v>
      </c>
      <c r="E210" s="33"/>
      <c r="F210" s="60" t="s">
        <v>460</v>
      </c>
      <c r="G210" s="33" t="s">
        <v>106</v>
      </c>
      <c r="H210" s="28">
        <v>1.43</v>
      </c>
      <c r="I210" s="30">
        <v>318</v>
      </c>
      <c r="J210" s="32">
        <v>17161</v>
      </c>
      <c r="K210" s="30">
        <f t="shared" si="8"/>
        <v>17479</v>
      </c>
      <c r="L210" s="31" t="s">
        <v>63</v>
      </c>
      <c r="M210" s="31">
        <v>0</v>
      </c>
      <c r="N210" s="31">
        <v>0</v>
      </c>
      <c r="O210" s="31">
        <v>2</v>
      </c>
      <c r="P210" s="17" t="s">
        <v>514</v>
      </c>
    </row>
    <row r="211" spans="1:16" ht="35.25" customHeight="1" x14ac:dyDescent="0.25">
      <c r="A211" s="33" t="s">
        <v>25</v>
      </c>
      <c r="B211" s="34">
        <v>44030</v>
      </c>
      <c r="C211" s="58">
        <v>16</v>
      </c>
      <c r="D211" s="44" t="s">
        <v>57</v>
      </c>
      <c r="E211" s="33" t="s">
        <v>17</v>
      </c>
      <c r="F211" s="33" t="s">
        <v>26</v>
      </c>
      <c r="G211" s="33" t="s">
        <v>438</v>
      </c>
      <c r="H211" s="28">
        <v>348.1</v>
      </c>
      <c r="I211" s="30">
        <v>56299</v>
      </c>
      <c r="J211" s="32">
        <v>63232</v>
      </c>
      <c r="K211" s="30">
        <f t="shared" si="8"/>
        <v>119531</v>
      </c>
      <c r="L211" s="31" t="s">
        <v>439</v>
      </c>
      <c r="M211" s="31">
        <v>0</v>
      </c>
      <c r="N211" s="31">
        <v>0</v>
      </c>
      <c r="O211" s="31">
        <v>1</v>
      </c>
      <c r="P211" s="2" t="s">
        <v>515</v>
      </c>
    </row>
    <row r="212" spans="1:16" ht="32.25" customHeight="1" x14ac:dyDescent="0.25">
      <c r="A212" s="33" t="s">
        <v>23</v>
      </c>
      <c r="B212" s="34">
        <v>44033</v>
      </c>
      <c r="C212" s="58">
        <v>29</v>
      </c>
      <c r="D212" s="59" t="s">
        <v>659</v>
      </c>
      <c r="E212" s="33" t="s">
        <v>22</v>
      </c>
      <c r="F212" s="33" t="s">
        <v>49</v>
      </c>
      <c r="G212" s="33" t="s">
        <v>23</v>
      </c>
      <c r="H212" s="28">
        <v>81.099999999999994</v>
      </c>
      <c r="I212" s="30">
        <v>0</v>
      </c>
      <c r="J212" s="32">
        <v>125032</v>
      </c>
      <c r="K212" s="30">
        <f t="shared" si="8"/>
        <v>125032</v>
      </c>
      <c r="L212" s="31" t="s">
        <v>42</v>
      </c>
      <c r="M212" s="31">
        <v>0</v>
      </c>
      <c r="N212" s="31">
        <v>0</v>
      </c>
      <c r="O212" s="31">
        <v>2</v>
      </c>
      <c r="P212" s="2" t="s">
        <v>516</v>
      </c>
    </row>
    <row r="213" spans="1:16" ht="91.5" customHeight="1" x14ac:dyDescent="0.25">
      <c r="A213" s="33" t="s">
        <v>23</v>
      </c>
      <c r="B213" s="34">
        <v>44035</v>
      </c>
      <c r="C213" s="33" t="s">
        <v>198</v>
      </c>
      <c r="D213" s="33">
        <v>0</v>
      </c>
      <c r="E213" s="33" t="s">
        <v>17</v>
      </c>
      <c r="F213" s="33" t="s">
        <v>35</v>
      </c>
      <c r="G213" s="33" t="s">
        <v>112</v>
      </c>
      <c r="H213" s="28">
        <v>535.21</v>
      </c>
      <c r="I213" s="30">
        <v>6066</v>
      </c>
      <c r="J213" s="32">
        <v>6800</v>
      </c>
      <c r="K213" s="30">
        <f t="shared" si="8"/>
        <v>12866</v>
      </c>
      <c r="L213" s="31" t="s">
        <v>440</v>
      </c>
      <c r="M213" s="31">
        <v>0</v>
      </c>
      <c r="N213" s="31">
        <v>0</v>
      </c>
      <c r="O213" s="31">
        <v>2</v>
      </c>
      <c r="P213" s="2" t="s">
        <v>729</v>
      </c>
    </row>
    <row r="214" spans="1:16" ht="77.25" customHeight="1" x14ac:dyDescent="0.25">
      <c r="A214" s="33" t="s">
        <v>46</v>
      </c>
      <c r="B214" s="34">
        <v>44045</v>
      </c>
      <c r="C214" s="33" t="s">
        <v>198</v>
      </c>
      <c r="D214" s="33">
        <v>0</v>
      </c>
      <c r="E214" s="33" t="s">
        <v>79</v>
      </c>
      <c r="F214" s="33" t="s">
        <v>441</v>
      </c>
      <c r="G214" s="33" t="s">
        <v>46</v>
      </c>
      <c r="H214" s="28">
        <v>206.4</v>
      </c>
      <c r="I214" s="30">
        <v>34144</v>
      </c>
      <c r="J214" s="32">
        <v>17500</v>
      </c>
      <c r="K214" s="30">
        <f t="shared" si="8"/>
        <v>51644</v>
      </c>
      <c r="L214" s="31" t="s">
        <v>182</v>
      </c>
      <c r="M214" s="31">
        <v>0</v>
      </c>
      <c r="N214" s="31">
        <v>0</v>
      </c>
      <c r="O214" s="31">
        <v>4</v>
      </c>
      <c r="P214" s="2" t="s">
        <v>730</v>
      </c>
    </row>
    <row r="215" spans="1:16" ht="36" customHeight="1" x14ac:dyDescent="0.25">
      <c r="A215" s="33" t="s">
        <v>23</v>
      </c>
      <c r="B215" s="34">
        <v>44050</v>
      </c>
      <c r="C215" s="33" t="s">
        <v>198</v>
      </c>
      <c r="D215" s="33">
        <v>0</v>
      </c>
      <c r="E215" s="33" t="s">
        <v>22</v>
      </c>
      <c r="F215" s="33" t="s">
        <v>49</v>
      </c>
      <c r="G215" s="33" t="s">
        <v>101</v>
      </c>
      <c r="H215" s="28">
        <v>1.25</v>
      </c>
      <c r="I215" s="30">
        <v>9159</v>
      </c>
      <c r="J215" s="32">
        <v>11500</v>
      </c>
      <c r="K215" s="30">
        <f t="shared" si="8"/>
        <v>20659</v>
      </c>
      <c r="L215" s="31" t="s">
        <v>75</v>
      </c>
      <c r="M215" s="31">
        <v>0</v>
      </c>
      <c r="N215" s="31">
        <v>0</v>
      </c>
      <c r="O215" s="31">
        <v>1</v>
      </c>
      <c r="P215" s="2" t="s">
        <v>517</v>
      </c>
    </row>
    <row r="216" spans="1:16" ht="50.1" customHeight="1" x14ac:dyDescent="0.25">
      <c r="A216" s="33" t="s">
        <v>41</v>
      </c>
      <c r="B216" s="34">
        <v>44057</v>
      </c>
      <c r="C216" s="33" t="s">
        <v>198</v>
      </c>
      <c r="D216" s="33">
        <v>0</v>
      </c>
      <c r="E216" s="33" t="s">
        <v>17</v>
      </c>
      <c r="F216" s="33" t="s">
        <v>81</v>
      </c>
      <c r="G216" s="33" t="s">
        <v>442</v>
      </c>
      <c r="H216" s="28">
        <v>30.7</v>
      </c>
      <c r="I216" s="30">
        <v>0</v>
      </c>
      <c r="J216" s="32">
        <v>14953</v>
      </c>
      <c r="K216" s="30">
        <f t="shared" si="8"/>
        <v>14953</v>
      </c>
      <c r="L216" s="31" t="s">
        <v>130</v>
      </c>
      <c r="M216" s="31">
        <v>0</v>
      </c>
      <c r="N216" s="31">
        <v>0</v>
      </c>
      <c r="O216" s="31">
        <v>0</v>
      </c>
      <c r="P216" s="2" t="s">
        <v>518</v>
      </c>
    </row>
    <row r="217" spans="1:16" ht="36" customHeight="1" x14ac:dyDescent="0.25">
      <c r="A217" s="33" t="s">
        <v>69</v>
      </c>
      <c r="B217" s="34">
        <v>44058</v>
      </c>
      <c r="C217" s="33" t="s">
        <v>198</v>
      </c>
      <c r="D217" s="33">
        <v>0</v>
      </c>
      <c r="E217" s="33" t="s">
        <v>17</v>
      </c>
      <c r="F217" s="33" t="s">
        <v>449</v>
      </c>
      <c r="G217" s="33" t="s">
        <v>443</v>
      </c>
      <c r="H217" s="28">
        <v>24.85</v>
      </c>
      <c r="I217" s="30">
        <v>477</v>
      </c>
      <c r="J217" s="32">
        <v>31896</v>
      </c>
      <c r="K217" s="30">
        <f t="shared" si="8"/>
        <v>32373</v>
      </c>
      <c r="L217" s="31" t="s">
        <v>54</v>
      </c>
      <c r="M217" s="31">
        <v>0</v>
      </c>
      <c r="N217" s="31">
        <v>0</v>
      </c>
      <c r="O217" s="31">
        <v>3</v>
      </c>
      <c r="P217" s="2" t="s">
        <v>519</v>
      </c>
    </row>
    <row r="218" spans="1:16" ht="50.1" customHeight="1" x14ac:dyDescent="0.25">
      <c r="A218" s="33" t="s">
        <v>29</v>
      </c>
      <c r="B218" s="34">
        <v>44064</v>
      </c>
      <c r="C218" s="33" t="s">
        <v>198</v>
      </c>
      <c r="D218" s="33">
        <v>0</v>
      </c>
      <c r="E218" s="33" t="s">
        <v>143</v>
      </c>
      <c r="F218" s="33" t="s">
        <v>411</v>
      </c>
      <c r="G218" s="33" t="s">
        <v>29</v>
      </c>
      <c r="H218" s="28">
        <v>22.36</v>
      </c>
      <c r="I218" s="30">
        <v>0</v>
      </c>
      <c r="J218" s="32">
        <v>191420</v>
      </c>
      <c r="K218" s="30">
        <f t="shared" si="8"/>
        <v>191420</v>
      </c>
      <c r="L218" s="31" t="s">
        <v>88</v>
      </c>
      <c r="M218" s="31">
        <v>0</v>
      </c>
      <c r="N218" s="31">
        <v>0</v>
      </c>
      <c r="O218" s="31">
        <v>0</v>
      </c>
      <c r="P218" s="5" t="s">
        <v>520</v>
      </c>
    </row>
    <row r="219" spans="1:16" ht="42" customHeight="1" x14ac:dyDescent="0.25">
      <c r="A219" s="33" t="s">
        <v>444</v>
      </c>
      <c r="B219" s="34">
        <v>44064</v>
      </c>
      <c r="C219" s="33" t="s">
        <v>198</v>
      </c>
      <c r="D219" s="33">
        <v>0</v>
      </c>
      <c r="E219" s="33" t="s">
        <v>17</v>
      </c>
      <c r="F219" s="33" t="s">
        <v>445</v>
      </c>
      <c r="G219" s="33" t="s">
        <v>446</v>
      </c>
      <c r="H219" s="28">
        <v>9</v>
      </c>
      <c r="I219" s="30">
        <v>19021</v>
      </c>
      <c r="J219" s="32">
        <v>0</v>
      </c>
      <c r="K219" s="30">
        <f t="shared" si="8"/>
        <v>19021</v>
      </c>
      <c r="L219" s="31" t="s">
        <v>78</v>
      </c>
      <c r="M219" s="31">
        <v>0</v>
      </c>
      <c r="N219" s="31">
        <v>0</v>
      </c>
      <c r="O219" s="31">
        <v>1</v>
      </c>
      <c r="P219" s="2" t="s">
        <v>521</v>
      </c>
    </row>
    <row r="220" spans="1:16" ht="63.75" customHeight="1" x14ac:dyDescent="0.25">
      <c r="A220" s="33" t="s">
        <v>29</v>
      </c>
      <c r="B220" s="34">
        <v>44069</v>
      </c>
      <c r="C220" s="33" t="s">
        <v>198</v>
      </c>
      <c r="D220" s="33">
        <v>0</v>
      </c>
      <c r="E220" s="33" t="s">
        <v>17</v>
      </c>
      <c r="F220" s="33" t="s">
        <v>29</v>
      </c>
      <c r="G220" s="33" t="s">
        <v>29</v>
      </c>
      <c r="H220" s="28">
        <v>5.79</v>
      </c>
      <c r="I220" s="32">
        <v>81798</v>
      </c>
      <c r="J220" s="30">
        <v>10900</v>
      </c>
      <c r="K220" s="30">
        <f t="shared" si="8"/>
        <v>92698</v>
      </c>
      <c r="L220" s="31" t="s">
        <v>86</v>
      </c>
      <c r="M220" s="31">
        <v>0</v>
      </c>
      <c r="N220" s="31">
        <v>0</v>
      </c>
      <c r="O220" s="31">
        <v>2</v>
      </c>
      <c r="P220" s="2" t="s">
        <v>522</v>
      </c>
    </row>
    <row r="221" spans="1:16" ht="42.75" customHeight="1" x14ac:dyDescent="0.25">
      <c r="A221" s="33" t="s">
        <v>29</v>
      </c>
      <c r="B221" s="34">
        <v>44070</v>
      </c>
      <c r="C221" s="33" t="s">
        <v>198</v>
      </c>
      <c r="D221" s="33">
        <v>0</v>
      </c>
      <c r="E221" s="33" t="s">
        <v>17</v>
      </c>
      <c r="F221" s="33" t="s">
        <v>41</v>
      </c>
      <c r="G221" s="33" t="s">
        <v>106</v>
      </c>
      <c r="H221" s="28">
        <v>2.73</v>
      </c>
      <c r="I221" s="30">
        <v>31879</v>
      </c>
      <c r="J221" s="32">
        <v>39655</v>
      </c>
      <c r="K221" s="30">
        <f t="shared" si="8"/>
        <v>71534</v>
      </c>
      <c r="L221" s="31" t="s">
        <v>36</v>
      </c>
      <c r="M221" s="31">
        <v>0</v>
      </c>
      <c r="N221" s="31">
        <v>0</v>
      </c>
      <c r="O221" s="31">
        <v>16</v>
      </c>
      <c r="P221" s="2" t="s">
        <v>523</v>
      </c>
    </row>
    <row r="222" spans="1:16" ht="39.75" customHeight="1" x14ac:dyDescent="0.25">
      <c r="A222" s="33" t="s">
        <v>23</v>
      </c>
      <c r="B222" s="34">
        <v>44071</v>
      </c>
      <c r="C222" s="33" t="s">
        <v>198</v>
      </c>
      <c r="D222" s="33">
        <v>0</v>
      </c>
      <c r="E222" s="33" t="s">
        <v>22</v>
      </c>
      <c r="F222" s="33" t="s">
        <v>49</v>
      </c>
      <c r="G222" s="33" t="s">
        <v>101</v>
      </c>
      <c r="H222" s="28">
        <v>1.4</v>
      </c>
      <c r="I222" s="30">
        <v>14000</v>
      </c>
      <c r="J222" s="32">
        <v>25000</v>
      </c>
      <c r="K222" s="30">
        <f t="shared" si="8"/>
        <v>39000</v>
      </c>
      <c r="L222" s="31" t="s">
        <v>42</v>
      </c>
      <c r="M222" s="31">
        <v>0</v>
      </c>
      <c r="N222" s="31">
        <v>0</v>
      </c>
      <c r="O222" s="31">
        <v>4</v>
      </c>
      <c r="P222" s="2" t="s">
        <v>524</v>
      </c>
    </row>
    <row r="223" spans="1:16" ht="50.1" customHeight="1" x14ac:dyDescent="0.25">
      <c r="A223" s="33" t="s">
        <v>29</v>
      </c>
      <c r="B223" s="34">
        <v>44074</v>
      </c>
      <c r="C223" s="33" t="s">
        <v>198</v>
      </c>
      <c r="D223" s="33">
        <v>0</v>
      </c>
      <c r="E223" s="33" t="s">
        <v>17</v>
      </c>
      <c r="F223" s="33" t="s">
        <v>29</v>
      </c>
      <c r="G223" s="33" t="s">
        <v>29</v>
      </c>
      <c r="H223" s="28">
        <v>5.44</v>
      </c>
      <c r="I223" s="30">
        <v>177</v>
      </c>
      <c r="J223" s="32">
        <v>0</v>
      </c>
      <c r="K223" s="30">
        <f t="shared" si="8"/>
        <v>177</v>
      </c>
      <c r="L223" s="31" t="s">
        <v>62</v>
      </c>
      <c r="M223" s="31">
        <v>0</v>
      </c>
      <c r="N223" s="31">
        <v>0</v>
      </c>
      <c r="O223" s="31">
        <v>3</v>
      </c>
      <c r="P223" s="2" t="s">
        <v>525</v>
      </c>
    </row>
    <row r="224" spans="1:16" ht="30" customHeight="1" x14ac:dyDescent="0.25">
      <c r="A224" s="33" t="s">
        <v>29</v>
      </c>
      <c r="B224" s="34">
        <v>44082</v>
      </c>
      <c r="C224" s="33" t="s">
        <v>198</v>
      </c>
      <c r="D224" s="33">
        <v>0</v>
      </c>
      <c r="E224" s="33" t="s">
        <v>22</v>
      </c>
      <c r="F224" s="33" t="s">
        <v>23</v>
      </c>
      <c r="G224" s="33" t="s">
        <v>161</v>
      </c>
      <c r="H224" s="28">
        <v>147.4</v>
      </c>
      <c r="I224" s="30">
        <v>17986</v>
      </c>
      <c r="J224" s="32">
        <v>3500</v>
      </c>
      <c r="K224" s="30">
        <f t="shared" si="8"/>
        <v>21486</v>
      </c>
      <c r="L224" s="31" t="s">
        <v>142</v>
      </c>
      <c r="M224" s="31">
        <v>0</v>
      </c>
      <c r="N224" s="31">
        <v>0</v>
      </c>
      <c r="O224" s="31">
        <v>5</v>
      </c>
      <c r="P224" s="2" t="s">
        <v>526</v>
      </c>
    </row>
    <row r="225" spans="1:16" ht="64.5" customHeight="1" x14ac:dyDescent="0.25">
      <c r="A225" s="33" t="s">
        <v>23</v>
      </c>
      <c r="B225" s="34">
        <v>44085</v>
      </c>
      <c r="C225" s="33" t="s">
        <v>198</v>
      </c>
      <c r="D225" s="33">
        <v>0</v>
      </c>
      <c r="E225" s="33" t="s">
        <v>33</v>
      </c>
      <c r="F225" s="33" t="s">
        <v>448</v>
      </c>
      <c r="G225" s="33" t="s">
        <v>112</v>
      </c>
      <c r="H225" s="28">
        <v>1.2</v>
      </c>
      <c r="I225" s="30">
        <v>11874</v>
      </c>
      <c r="J225" s="32">
        <v>6000</v>
      </c>
      <c r="K225" s="30">
        <f t="shared" si="8"/>
        <v>17874</v>
      </c>
      <c r="L225" s="31" t="s">
        <v>447</v>
      </c>
      <c r="M225" s="31">
        <v>0</v>
      </c>
      <c r="N225" s="31">
        <v>0</v>
      </c>
      <c r="O225" s="31">
        <v>1</v>
      </c>
      <c r="P225" s="5" t="s">
        <v>527</v>
      </c>
    </row>
    <row r="226" spans="1:16" ht="35.25" customHeight="1" x14ac:dyDescent="0.25">
      <c r="A226" s="33" t="s">
        <v>23</v>
      </c>
      <c r="B226" s="34">
        <v>44093</v>
      </c>
      <c r="C226" s="58">
        <v>27</v>
      </c>
      <c r="D226" s="33" t="s">
        <v>548</v>
      </c>
      <c r="E226" s="33" t="s">
        <v>17</v>
      </c>
      <c r="F226" s="33" t="s">
        <v>118</v>
      </c>
      <c r="G226" s="33" t="s">
        <v>412</v>
      </c>
      <c r="H226" s="28">
        <v>251.5</v>
      </c>
      <c r="I226" s="30">
        <v>223829</v>
      </c>
      <c r="J226" s="32">
        <v>44624</v>
      </c>
      <c r="K226" s="30">
        <f t="shared" si="8"/>
        <v>268453</v>
      </c>
      <c r="L226" s="31" t="s">
        <v>58</v>
      </c>
      <c r="M226" s="31">
        <v>0</v>
      </c>
      <c r="N226" s="31">
        <v>0</v>
      </c>
      <c r="O226" s="31"/>
      <c r="P226" s="2" t="s">
        <v>528</v>
      </c>
    </row>
    <row r="227" spans="1:16" ht="36" customHeight="1" x14ac:dyDescent="0.25">
      <c r="A227" s="33" t="s">
        <v>25</v>
      </c>
      <c r="B227" s="34">
        <v>44101</v>
      </c>
      <c r="C227" s="58">
        <v>16</v>
      </c>
      <c r="D227" s="44" t="s">
        <v>57</v>
      </c>
      <c r="E227" s="33" t="s">
        <v>17</v>
      </c>
      <c r="F227" s="33" t="s">
        <v>26</v>
      </c>
      <c r="G227" s="33" t="s">
        <v>167</v>
      </c>
      <c r="H227" s="28">
        <v>337.8</v>
      </c>
      <c r="I227" s="30">
        <v>8883</v>
      </c>
      <c r="J227" s="32">
        <v>47244</v>
      </c>
      <c r="K227" s="30">
        <f t="shared" si="8"/>
        <v>56127</v>
      </c>
      <c r="L227" s="31" t="s">
        <v>58</v>
      </c>
      <c r="M227" s="31">
        <v>0</v>
      </c>
      <c r="N227" s="31">
        <v>0</v>
      </c>
      <c r="O227" s="31"/>
      <c r="P227" s="2" t="s">
        <v>529</v>
      </c>
    </row>
    <row r="228" spans="1:16" ht="51" customHeight="1" x14ac:dyDescent="0.25">
      <c r="A228" s="33" t="s">
        <v>21</v>
      </c>
      <c r="B228" s="34">
        <v>44108</v>
      </c>
      <c r="C228" s="33" t="s">
        <v>198</v>
      </c>
      <c r="D228" s="33">
        <v>0</v>
      </c>
      <c r="E228" s="33" t="s">
        <v>17</v>
      </c>
      <c r="F228" s="33" t="s">
        <v>29</v>
      </c>
      <c r="G228" s="33" t="s">
        <v>60</v>
      </c>
      <c r="H228" s="28">
        <v>46.4</v>
      </c>
      <c r="I228" s="30">
        <v>20813</v>
      </c>
      <c r="J228" s="32">
        <v>0</v>
      </c>
      <c r="K228" s="30">
        <f t="shared" si="8"/>
        <v>20813</v>
      </c>
      <c r="L228" s="31" t="s">
        <v>44</v>
      </c>
      <c r="M228" s="31">
        <v>0</v>
      </c>
      <c r="N228" s="31">
        <v>0</v>
      </c>
      <c r="O228" s="31">
        <v>2</v>
      </c>
      <c r="P228" s="2" t="s">
        <v>530</v>
      </c>
    </row>
    <row r="229" spans="1:16" ht="38.25" customHeight="1" x14ac:dyDescent="0.25">
      <c r="A229" s="33" t="s">
        <v>23</v>
      </c>
      <c r="B229" s="34">
        <v>44119</v>
      </c>
      <c r="C229" s="33" t="s">
        <v>198</v>
      </c>
      <c r="D229" s="33">
        <v>0</v>
      </c>
      <c r="E229" s="33" t="s">
        <v>453</v>
      </c>
      <c r="F229" s="33" t="s">
        <v>114</v>
      </c>
      <c r="G229" s="33" t="s">
        <v>451</v>
      </c>
      <c r="H229" s="28">
        <v>45.7</v>
      </c>
      <c r="I229" s="30">
        <v>43578</v>
      </c>
      <c r="J229" s="32">
        <v>0</v>
      </c>
      <c r="K229" s="30">
        <v>43578</v>
      </c>
      <c r="L229" s="31" t="s">
        <v>55</v>
      </c>
      <c r="M229" s="31">
        <v>0</v>
      </c>
      <c r="N229" s="31">
        <v>0</v>
      </c>
      <c r="O229" s="31">
        <v>0</v>
      </c>
      <c r="P229" s="2" t="s">
        <v>531</v>
      </c>
    </row>
    <row r="230" spans="1:16" ht="42" customHeight="1" x14ac:dyDescent="0.25">
      <c r="A230" s="33" t="s">
        <v>41</v>
      </c>
      <c r="B230" s="34">
        <v>44121</v>
      </c>
      <c r="C230" s="33" t="s">
        <v>198</v>
      </c>
      <c r="D230" s="33">
        <v>0</v>
      </c>
      <c r="E230" s="33" t="s">
        <v>51</v>
      </c>
      <c r="F230" s="33" t="s">
        <v>81</v>
      </c>
      <c r="G230" s="33" t="s">
        <v>100</v>
      </c>
      <c r="H230" s="28">
        <v>6</v>
      </c>
      <c r="I230" s="30">
        <v>12567</v>
      </c>
      <c r="J230" s="32">
        <v>3000</v>
      </c>
      <c r="K230" s="30">
        <f t="shared" si="8"/>
        <v>15567</v>
      </c>
      <c r="L230" s="31" t="s">
        <v>450</v>
      </c>
      <c r="M230" s="31">
        <v>0</v>
      </c>
      <c r="N230" s="31">
        <v>0</v>
      </c>
      <c r="O230" s="31">
        <v>2</v>
      </c>
      <c r="P230" s="2" t="s">
        <v>532</v>
      </c>
    </row>
    <row r="231" spans="1:16" ht="62.25" customHeight="1" x14ac:dyDescent="0.25">
      <c r="A231" s="33" t="s">
        <v>23</v>
      </c>
      <c r="B231" s="34">
        <v>44124</v>
      </c>
      <c r="C231" s="33" t="s">
        <v>198</v>
      </c>
      <c r="D231" s="33">
        <v>0</v>
      </c>
      <c r="E231" s="33" t="s">
        <v>17</v>
      </c>
      <c r="F231" s="33" t="s">
        <v>35</v>
      </c>
      <c r="G231" s="33" t="s">
        <v>112</v>
      </c>
      <c r="H231" s="28">
        <v>537.30999999999995</v>
      </c>
      <c r="I231" s="29">
        <v>359173</v>
      </c>
      <c r="J231" s="29">
        <v>1656</v>
      </c>
      <c r="K231" s="30">
        <f t="shared" si="8"/>
        <v>360829</v>
      </c>
      <c r="L231" s="31"/>
      <c r="M231" s="31">
        <v>0</v>
      </c>
      <c r="N231" s="31">
        <v>0</v>
      </c>
      <c r="O231" s="31">
        <v>6</v>
      </c>
      <c r="P231" s="2" t="s">
        <v>533</v>
      </c>
    </row>
    <row r="232" spans="1:16" ht="37.5" customHeight="1" x14ac:dyDescent="0.25">
      <c r="A232" s="33" t="s">
        <v>23</v>
      </c>
      <c r="B232" s="34">
        <v>44129</v>
      </c>
      <c r="C232" s="33" t="s">
        <v>198</v>
      </c>
      <c r="D232" s="33">
        <v>0</v>
      </c>
      <c r="E232" s="33" t="s">
        <v>22</v>
      </c>
      <c r="F232" s="33" t="s">
        <v>49</v>
      </c>
      <c r="G232" s="33" t="s">
        <v>101</v>
      </c>
      <c r="H232" s="28">
        <v>0.8</v>
      </c>
      <c r="I232" s="29">
        <v>30000</v>
      </c>
      <c r="J232" s="32">
        <v>0</v>
      </c>
      <c r="K232" s="30">
        <f t="shared" si="8"/>
        <v>30000</v>
      </c>
      <c r="L232" s="31" t="s">
        <v>294</v>
      </c>
      <c r="M232" s="31">
        <v>0</v>
      </c>
      <c r="N232" s="31">
        <v>0</v>
      </c>
      <c r="O232" s="31">
        <v>0</v>
      </c>
      <c r="P232" s="2" t="s">
        <v>534</v>
      </c>
    </row>
    <row r="233" spans="1:16" ht="37.5" customHeight="1" x14ac:dyDescent="0.25">
      <c r="A233" s="33" t="s">
        <v>23</v>
      </c>
      <c r="B233" s="34">
        <v>44133</v>
      </c>
      <c r="C233" s="33" t="s">
        <v>198</v>
      </c>
      <c r="D233" s="33">
        <v>0</v>
      </c>
      <c r="E233" s="33" t="s">
        <v>17</v>
      </c>
      <c r="F233" s="33" t="s">
        <v>35</v>
      </c>
      <c r="G233" s="33" t="s">
        <v>43</v>
      </c>
      <c r="H233" s="28">
        <v>536.01</v>
      </c>
      <c r="I233" s="29">
        <v>173742</v>
      </c>
      <c r="J233" s="29">
        <v>44066</v>
      </c>
      <c r="K233" s="30">
        <f t="shared" si="8"/>
        <v>217808</v>
      </c>
      <c r="L233" s="31" t="s">
        <v>452</v>
      </c>
      <c r="M233" s="31">
        <v>0</v>
      </c>
      <c r="N233" s="31">
        <v>0</v>
      </c>
      <c r="O233" s="31">
        <v>4</v>
      </c>
      <c r="P233" s="2" t="s">
        <v>535</v>
      </c>
    </row>
    <row r="234" spans="1:16" ht="102.75" customHeight="1" x14ac:dyDescent="0.25">
      <c r="A234" s="33" t="s">
        <v>135</v>
      </c>
      <c r="B234" s="34">
        <v>44138</v>
      </c>
      <c r="C234" s="33" t="s">
        <v>198</v>
      </c>
      <c r="D234" s="33">
        <v>0</v>
      </c>
      <c r="E234" s="33" t="s">
        <v>202</v>
      </c>
      <c r="F234" s="33" t="s">
        <v>389</v>
      </c>
      <c r="G234" s="33" t="s">
        <v>136</v>
      </c>
      <c r="H234" s="28">
        <v>46.01</v>
      </c>
      <c r="I234" s="30">
        <v>34453</v>
      </c>
      <c r="J234" s="32">
        <v>18595</v>
      </c>
      <c r="K234" s="30">
        <f t="shared" ref="K234:K248" si="9">I234+J234</f>
        <v>53048</v>
      </c>
      <c r="L234" s="31" t="s">
        <v>395</v>
      </c>
      <c r="M234" s="31">
        <v>0</v>
      </c>
      <c r="N234" s="31">
        <v>0</v>
      </c>
      <c r="O234" s="31">
        <v>1</v>
      </c>
      <c r="P234" s="2" t="s">
        <v>658</v>
      </c>
    </row>
    <row r="235" spans="1:16" ht="48" customHeight="1" x14ac:dyDescent="0.25">
      <c r="A235" s="33" t="s">
        <v>50</v>
      </c>
      <c r="B235" s="34">
        <v>44151</v>
      </c>
      <c r="C235" s="33" t="s">
        <v>198</v>
      </c>
      <c r="D235" s="33">
        <v>0</v>
      </c>
      <c r="E235" s="33" t="s">
        <v>17</v>
      </c>
      <c r="F235" s="33" t="s">
        <v>18</v>
      </c>
      <c r="G235" s="33" t="s">
        <v>125</v>
      </c>
      <c r="H235" s="28">
        <v>103.5</v>
      </c>
      <c r="I235" s="29">
        <v>22707</v>
      </c>
      <c r="J235" s="29">
        <v>26175</v>
      </c>
      <c r="K235" s="30">
        <f t="shared" si="9"/>
        <v>48882</v>
      </c>
      <c r="L235" s="31" t="s">
        <v>36</v>
      </c>
      <c r="M235" s="31">
        <v>0</v>
      </c>
      <c r="N235" s="31">
        <v>0</v>
      </c>
      <c r="O235" s="31">
        <v>3</v>
      </c>
      <c r="P235" s="2" t="s">
        <v>536</v>
      </c>
    </row>
    <row r="236" spans="1:16" ht="54.75" customHeight="1" x14ac:dyDescent="0.25">
      <c r="A236" s="33" t="s">
        <v>113</v>
      </c>
      <c r="B236" s="34">
        <v>44158</v>
      </c>
      <c r="C236" s="33" t="s">
        <v>198</v>
      </c>
      <c r="D236" s="33">
        <v>0</v>
      </c>
      <c r="E236" s="33" t="s">
        <v>17</v>
      </c>
      <c r="F236" s="33" t="s">
        <v>46</v>
      </c>
      <c r="G236" s="33" t="s">
        <v>454</v>
      </c>
      <c r="H236" s="28">
        <v>238</v>
      </c>
      <c r="I236" s="29">
        <v>410310</v>
      </c>
      <c r="J236" s="29">
        <v>77420</v>
      </c>
      <c r="K236" s="30">
        <f t="shared" si="9"/>
        <v>487730</v>
      </c>
      <c r="L236" s="31" t="s">
        <v>63</v>
      </c>
      <c r="M236" s="31">
        <v>0</v>
      </c>
      <c r="N236" s="31">
        <v>0</v>
      </c>
      <c r="O236" s="31">
        <v>6</v>
      </c>
      <c r="P236" s="2" t="s">
        <v>537</v>
      </c>
    </row>
    <row r="237" spans="1:16" ht="36" customHeight="1" x14ac:dyDescent="0.25">
      <c r="A237" s="33" t="s">
        <v>23</v>
      </c>
      <c r="B237" s="34">
        <v>44159</v>
      </c>
      <c r="C237" s="33" t="s">
        <v>198</v>
      </c>
      <c r="D237" s="33">
        <v>0</v>
      </c>
      <c r="E237" s="33" t="s">
        <v>22</v>
      </c>
      <c r="F237" s="33" t="s">
        <v>29</v>
      </c>
      <c r="G237" s="33" t="s">
        <v>396</v>
      </c>
      <c r="H237" s="28">
        <v>158.9</v>
      </c>
      <c r="I237" s="29">
        <v>7949</v>
      </c>
      <c r="J237" s="29">
        <v>38490</v>
      </c>
      <c r="K237" s="30">
        <f t="shared" si="9"/>
        <v>46439</v>
      </c>
      <c r="L237" s="31" t="s">
        <v>130</v>
      </c>
      <c r="M237" s="31">
        <v>0</v>
      </c>
      <c r="N237" s="31">
        <v>0</v>
      </c>
      <c r="O237" s="31">
        <v>1</v>
      </c>
      <c r="P237" s="2" t="s">
        <v>538</v>
      </c>
    </row>
    <row r="238" spans="1:16" ht="34.5" customHeight="1" x14ac:dyDescent="0.25">
      <c r="A238" s="33" t="s">
        <v>29</v>
      </c>
      <c r="B238" s="34">
        <v>44166</v>
      </c>
      <c r="C238" s="33" t="s">
        <v>198</v>
      </c>
      <c r="D238" s="33">
        <v>0</v>
      </c>
      <c r="E238" s="33" t="s">
        <v>22</v>
      </c>
      <c r="F238" s="33" t="s">
        <v>459</v>
      </c>
      <c r="G238" s="33" t="s">
        <v>458</v>
      </c>
      <c r="H238" s="28">
        <v>106.6</v>
      </c>
      <c r="I238" s="30">
        <v>2800</v>
      </c>
      <c r="J238" s="32">
        <v>10000</v>
      </c>
      <c r="K238" s="30">
        <f t="shared" si="9"/>
        <v>12800</v>
      </c>
      <c r="L238" s="31" t="s">
        <v>58</v>
      </c>
      <c r="M238" s="31">
        <v>0</v>
      </c>
      <c r="N238" s="31">
        <v>0</v>
      </c>
      <c r="O238" s="31">
        <v>4</v>
      </c>
      <c r="P238" s="2" t="s">
        <v>539</v>
      </c>
    </row>
    <row r="239" spans="1:16" ht="36.75" customHeight="1" x14ac:dyDescent="0.25">
      <c r="A239" s="33" t="s">
        <v>46</v>
      </c>
      <c r="B239" s="34">
        <v>44168</v>
      </c>
      <c r="C239" s="33" t="s">
        <v>198</v>
      </c>
      <c r="D239" s="33">
        <v>0</v>
      </c>
      <c r="E239" s="33" t="s">
        <v>22</v>
      </c>
      <c r="F239" s="33" t="s">
        <v>47</v>
      </c>
      <c r="G239" s="33" t="s">
        <v>46</v>
      </c>
      <c r="H239" s="28">
        <v>992.7</v>
      </c>
      <c r="I239" s="29">
        <v>115454</v>
      </c>
      <c r="J239" s="29">
        <v>18000</v>
      </c>
      <c r="K239" s="30">
        <f t="shared" si="9"/>
        <v>133454</v>
      </c>
      <c r="L239" s="31" t="s">
        <v>58</v>
      </c>
      <c r="M239" s="31">
        <v>0</v>
      </c>
      <c r="N239" s="31">
        <v>0</v>
      </c>
      <c r="O239" s="31">
        <v>14</v>
      </c>
      <c r="P239" s="2" t="s">
        <v>540</v>
      </c>
    </row>
    <row r="240" spans="1:16" ht="58.5" customHeight="1" x14ac:dyDescent="0.25">
      <c r="A240" s="33" t="s">
        <v>29</v>
      </c>
      <c r="B240" s="34">
        <v>44170</v>
      </c>
      <c r="C240" s="33" t="s">
        <v>198</v>
      </c>
      <c r="D240" s="33">
        <v>0</v>
      </c>
      <c r="E240" s="33" t="s">
        <v>17</v>
      </c>
      <c r="F240" s="33" t="s">
        <v>35</v>
      </c>
      <c r="G240" s="33" t="s">
        <v>140</v>
      </c>
      <c r="H240" s="28">
        <v>501.42</v>
      </c>
      <c r="I240" s="29">
        <v>64584</v>
      </c>
      <c r="J240" s="32">
        <v>250</v>
      </c>
      <c r="K240" s="30">
        <f t="shared" si="9"/>
        <v>64834</v>
      </c>
      <c r="L240" s="31" t="s">
        <v>455</v>
      </c>
      <c r="M240" s="31">
        <v>0</v>
      </c>
      <c r="N240" s="31">
        <v>0</v>
      </c>
      <c r="O240" s="31">
        <v>5</v>
      </c>
      <c r="P240" s="2" t="s">
        <v>541</v>
      </c>
    </row>
    <row r="241" spans="1:16" ht="35.25" customHeight="1" x14ac:dyDescent="0.25">
      <c r="A241" s="33" t="s">
        <v>41</v>
      </c>
      <c r="B241" s="34">
        <v>44182</v>
      </c>
      <c r="C241" s="33" t="s">
        <v>198</v>
      </c>
      <c r="D241" s="33">
        <v>0</v>
      </c>
      <c r="E241" s="33" t="s">
        <v>17</v>
      </c>
      <c r="F241" s="33" t="s">
        <v>81</v>
      </c>
      <c r="G241" s="33" t="s">
        <v>100</v>
      </c>
      <c r="H241" s="28">
        <v>5.65</v>
      </c>
      <c r="I241" s="30">
        <v>1000</v>
      </c>
      <c r="J241" s="32">
        <v>17572</v>
      </c>
      <c r="K241" s="30">
        <f t="shared" si="9"/>
        <v>18572</v>
      </c>
      <c r="L241" s="31" t="s">
        <v>456</v>
      </c>
      <c r="M241" s="31">
        <v>0</v>
      </c>
      <c r="N241" s="31">
        <v>0</v>
      </c>
      <c r="O241" s="31">
        <v>1</v>
      </c>
      <c r="P241" s="17" t="s">
        <v>542</v>
      </c>
    </row>
    <row r="242" spans="1:16" ht="39" customHeight="1" x14ac:dyDescent="0.25">
      <c r="A242" s="33" t="s">
        <v>203</v>
      </c>
      <c r="B242" s="34">
        <v>44183</v>
      </c>
      <c r="C242" s="33" t="s">
        <v>198</v>
      </c>
      <c r="D242" s="33">
        <v>0</v>
      </c>
      <c r="E242" s="33" t="s">
        <v>22</v>
      </c>
      <c r="F242" s="33" t="s">
        <v>203</v>
      </c>
      <c r="G242" s="33" t="s">
        <v>203</v>
      </c>
      <c r="H242" s="28">
        <v>269</v>
      </c>
      <c r="I242" s="30">
        <v>114000</v>
      </c>
      <c r="J242" s="32">
        <v>493000</v>
      </c>
      <c r="K242" s="30">
        <f t="shared" si="9"/>
        <v>607000</v>
      </c>
      <c r="L242" s="31" t="s">
        <v>110</v>
      </c>
      <c r="M242" s="31">
        <v>0</v>
      </c>
      <c r="N242" s="31">
        <v>0</v>
      </c>
      <c r="O242" s="31">
        <v>14</v>
      </c>
      <c r="P242" s="17" t="s">
        <v>543</v>
      </c>
    </row>
    <row r="243" spans="1:16" ht="27" customHeight="1" x14ac:dyDescent="0.25">
      <c r="A243" s="33" t="s">
        <v>29</v>
      </c>
      <c r="B243" s="34">
        <v>44187</v>
      </c>
      <c r="C243" s="33" t="s">
        <v>198</v>
      </c>
      <c r="D243" s="33">
        <v>0</v>
      </c>
      <c r="E243" s="33" t="s">
        <v>17</v>
      </c>
      <c r="F243" s="33" t="s">
        <v>35</v>
      </c>
      <c r="G243" s="33" t="s">
        <v>29</v>
      </c>
      <c r="H243" s="28">
        <v>482.74</v>
      </c>
      <c r="I243" s="30">
        <v>477</v>
      </c>
      <c r="J243" s="32">
        <v>158185</v>
      </c>
      <c r="K243" s="30">
        <f t="shared" si="9"/>
        <v>158662</v>
      </c>
      <c r="L243" s="31" t="s">
        <v>455</v>
      </c>
      <c r="M243" s="31">
        <v>0</v>
      </c>
      <c r="N243" s="31">
        <v>0</v>
      </c>
      <c r="O243" s="31">
        <v>3</v>
      </c>
      <c r="P243" s="2" t="s">
        <v>544</v>
      </c>
    </row>
    <row r="244" spans="1:16" ht="39" customHeight="1" x14ac:dyDescent="0.25">
      <c r="A244" s="33" t="s">
        <v>29</v>
      </c>
      <c r="B244" s="34">
        <v>44193</v>
      </c>
      <c r="C244" s="33" t="s">
        <v>198</v>
      </c>
      <c r="D244" s="33">
        <v>0</v>
      </c>
      <c r="E244" s="33" t="s">
        <v>22</v>
      </c>
      <c r="F244" s="33" t="s">
        <v>68</v>
      </c>
      <c r="G244" s="33" t="s">
        <v>29</v>
      </c>
      <c r="H244" s="28">
        <v>26</v>
      </c>
      <c r="I244" s="30">
        <v>15000</v>
      </c>
      <c r="J244" s="32">
        <v>3000</v>
      </c>
      <c r="K244" s="30">
        <f t="shared" si="9"/>
        <v>18000</v>
      </c>
      <c r="L244" s="31" t="s">
        <v>457</v>
      </c>
      <c r="M244" s="31">
        <v>0</v>
      </c>
      <c r="N244" s="31">
        <v>0</v>
      </c>
      <c r="O244" s="31">
        <v>0</v>
      </c>
      <c r="P244" s="2" t="s">
        <v>545</v>
      </c>
    </row>
    <row r="245" spans="1:16" ht="39.75" customHeight="1" x14ac:dyDescent="0.25">
      <c r="A245" s="33" t="s">
        <v>90</v>
      </c>
      <c r="B245" s="34">
        <v>44193</v>
      </c>
      <c r="C245" s="33" t="s">
        <v>198</v>
      </c>
      <c r="D245" s="33">
        <v>0</v>
      </c>
      <c r="E245" s="33" t="s">
        <v>199</v>
      </c>
      <c r="F245" s="33" t="s">
        <v>100</v>
      </c>
      <c r="G245" s="33" t="s">
        <v>222</v>
      </c>
      <c r="H245" s="28" t="s">
        <v>198</v>
      </c>
      <c r="I245" s="30">
        <v>0</v>
      </c>
      <c r="J245" s="32">
        <v>19755</v>
      </c>
      <c r="K245" s="30">
        <f t="shared" si="9"/>
        <v>19755</v>
      </c>
      <c r="L245" s="31" t="s">
        <v>36</v>
      </c>
      <c r="M245" s="31">
        <v>0</v>
      </c>
      <c r="N245" s="31">
        <v>0</v>
      </c>
      <c r="O245" s="31">
        <v>2</v>
      </c>
      <c r="P245" s="2" t="s">
        <v>546</v>
      </c>
    </row>
    <row r="246" spans="1:16" ht="28.5" customHeight="1" x14ac:dyDescent="0.25">
      <c r="A246" s="33" t="s">
        <v>23</v>
      </c>
      <c r="B246" s="34">
        <v>44195</v>
      </c>
      <c r="C246" s="33" t="s">
        <v>198</v>
      </c>
      <c r="D246" s="33">
        <v>0</v>
      </c>
      <c r="E246" s="33" t="s">
        <v>22</v>
      </c>
      <c r="F246" s="33" t="s">
        <v>49</v>
      </c>
      <c r="G246" s="33" t="s">
        <v>101</v>
      </c>
      <c r="H246" s="28">
        <v>1.4</v>
      </c>
      <c r="I246" s="29">
        <v>102872</v>
      </c>
      <c r="J246" s="29">
        <v>55000</v>
      </c>
      <c r="K246" s="30">
        <f t="shared" si="9"/>
        <v>157872</v>
      </c>
      <c r="L246" s="31" t="s">
        <v>63</v>
      </c>
      <c r="M246" s="31">
        <v>0</v>
      </c>
      <c r="N246" s="31">
        <v>0</v>
      </c>
      <c r="O246" s="31">
        <v>5</v>
      </c>
      <c r="P246" s="2" t="s">
        <v>547</v>
      </c>
    </row>
    <row r="247" spans="1:16" s="62" customFormat="1" ht="29.25" customHeight="1" x14ac:dyDescent="0.25">
      <c r="A247" s="33" t="s">
        <v>23</v>
      </c>
      <c r="B247" s="34">
        <v>44207</v>
      </c>
      <c r="C247" s="33" t="s">
        <v>198</v>
      </c>
      <c r="D247" s="33">
        <v>0</v>
      </c>
      <c r="E247" s="33" t="s">
        <v>22</v>
      </c>
      <c r="F247" s="33" t="s">
        <v>23</v>
      </c>
      <c r="G247" s="33" t="s">
        <v>218</v>
      </c>
      <c r="H247" s="28">
        <v>160</v>
      </c>
      <c r="I247" s="30">
        <v>33255</v>
      </c>
      <c r="J247" s="32">
        <v>1000</v>
      </c>
      <c r="K247" s="30">
        <f t="shared" si="9"/>
        <v>34255</v>
      </c>
      <c r="L247" s="31" t="s">
        <v>92</v>
      </c>
      <c r="M247" s="31">
        <v>0</v>
      </c>
      <c r="N247" s="31">
        <v>0</v>
      </c>
      <c r="O247" s="31">
        <v>2</v>
      </c>
      <c r="P247" s="2" t="s">
        <v>550</v>
      </c>
    </row>
    <row r="248" spans="1:16" s="4" customFormat="1" ht="30" customHeight="1" x14ac:dyDescent="0.25">
      <c r="A248" s="33" t="s">
        <v>69</v>
      </c>
      <c r="B248" s="34">
        <v>44208</v>
      </c>
      <c r="C248" s="33" t="s">
        <v>198</v>
      </c>
      <c r="D248" s="33">
        <v>0</v>
      </c>
      <c r="E248" s="33" t="s">
        <v>22</v>
      </c>
      <c r="F248" s="33" t="s">
        <v>31</v>
      </c>
      <c r="G248" s="33" t="s">
        <v>18</v>
      </c>
      <c r="H248" s="28">
        <v>1154.5999999999999</v>
      </c>
      <c r="I248" s="30">
        <v>11610</v>
      </c>
      <c r="J248" s="32">
        <v>0</v>
      </c>
      <c r="K248" s="30">
        <f t="shared" si="9"/>
        <v>11610</v>
      </c>
      <c r="L248" s="31" t="s">
        <v>24</v>
      </c>
      <c r="M248" s="31">
        <v>0</v>
      </c>
      <c r="N248" s="31">
        <v>0</v>
      </c>
      <c r="O248" s="31">
        <v>4</v>
      </c>
      <c r="P248" s="2" t="s">
        <v>551</v>
      </c>
    </row>
    <row r="249" spans="1:16" s="4" customFormat="1" ht="30" customHeight="1" x14ac:dyDescent="0.25">
      <c r="A249" s="33" t="s">
        <v>90</v>
      </c>
      <c r="B249" s="34">
        <v>44213</v>
      </c>
      <c r="C249" s="33" t="s">
        <v>198</v>
      </c>
      <c r="D249" s="33">
        <v>0</v>
      </c>
      <c r="E249" s="33" t="s">
        <v>22</v>
      </c>
      <c r="F249" s="33" t="s">
        <v>31</v>
      </c>
      <c r="G249" s="33" t="s">
        <v>31</v>
      </c>
      <c r="H249" s="28">
        <v>1119.2</v>
      </c>
      <c r="I249" s="30">
        <v>21575</v>
      </c>
      <c r="J249" s="32">
        <v>2500</v>
      </c>
      <c r="K249" s="30">
        <f t="shared" ref="K249:K250" si="10">I249+J249</f>
        <v>24075</v>
      </c>
      <c r="L249" s="31" t="s">
        <v>36</v>
      </c>
      <c r="M249" s="31">
        <v>0</v>
      </c>
      <c r="N249" s="31">
        <v>0</v>
      </c>
      <c r="O249" s="31">
        <v>1</v>
      </c>
      <c r="P249" s="2" t="s">
        <v>552</v>
      </c>
    </row>
    <row r="250" spans="1:16" s="4" customFormat="1" ht="39" customHeight="1" x14ac:dyDescent="0.25">
      <c r="A250" s="33" t="s">
        <v>23</v>
      </c>
      <c r="B250" s="34">
        <v>44216</v>
      </c>
      <c r="C250" s="58">
        <v>28</v>
      </c>
      <c r="D250" s="33" t="s">
        <v>238</v>
      </c>
      <c r="E250" s="33" t="s">
        <v>17</v>
      </c>
      <c r="F250" s="33" t="s">
        <v>49</v>
      </c>
      <c r="G250" s="33" t="s">
        <v>23</v>
      </c>
      <c r="H250" s="28">
        <v>56.12</v>
      </c>
      <c r="I250" s="30">
        <v>0</v>
      </c>
      <c r="J250" s="32">
        <v>1800000</v>
      </c>
      <c r="K250" s="30">
        <f t="shared" si="10"/>
        <v>1800000</v>
      </c>
      <c r="L250" s="31" t="s">
        <v>71</v>
      </c>
      <c r="M250" s="31">
        <v>0</v>
      </c>
      <c r="N250" s="31">
        <v>0</v>
      </c>
      <c r="O250" s="31">
        <v>1</v>
      </c>
      <c r="P250" s="2" t="s">
        <v>553</v>
      </c>
    </row>
    <row r="251" spans="1:16" s="4" customFormat="1" ht="26.25" customHeight="1" x14ac:dyDescent="0.25">
      <c r="A251" s="33" t="s">
        <v>23</v>
      </c>
      <c r="B251" s="34">
        <v>44222</v>
      </c>
      <c r="C251" s="33" t="s">
        <v>198</v>
      </c>
      <c r="D251" s="33">
        <v>0</v>
      </c>
      <c r="E251" s="33" t="s">
        <v>22</v>
      </c>
      <c r="F251" s="33" t="s">
        <v>98</v>
      </c>
      <c r="G251" s="33" t="s">
        <v>98</v>
      </c>
      <c r="H251" s="28">
        <v>647</v>
      </c>
      <c r="I251" s="30">
        <v>60000</v>
      </c>
      <c r="J251" s="32">
        <v>0</v>
      </c>
      <c r="K251" s="30">
        <f t="shared" ref="K251:K252" si="11">I251+J251</f>
        <v>60000</v>
      </c>
      <c r="L251" s="31" t="s">
        <v>95</v>
      </c>
      <c r="M251" s="31">
        <v>0</v>
      </c>
      <c r="N251" s="31">
        <v>0</v>
      </c>
      <c r="O251" s="31">
        <v>8</v>
      </c>
      <c r="P251" s="2" t="s">
        <v>554</v>
      </c>
    </row>
    <row r="252" spans="1:16" s="4" customFormat="1" ht="39.75" customHeight="1" x14ac:dyDescent="0.25">
      <c r="A252" s="33" t="s">
        <v>59</v>
      </c>
      <c r="B252" s="34">
        <v>44228</v>
      </c>
      <c r="C252" s="33" t="s">
        <v>198</v>
      </c>
      <c r="D252" s="33">
        <v>0</v>
      </c>
      <c r="E252" s="33" t="s">
        <v>17</v>
      </c>
      <c r="F252" s="33" t="s">
        <v>216</v>
      </c>
      <c r="G252" s="33" t="s">
        <v>216</v>
      </c>
      <c r="H252" s="61">
        <v>147.6</v>
      </c>
      <c r="I252" s="63">
        <v>2128194</v>
      </c>
      <c r="J252" s="64">
        <v>185738</v>
      </c>
      <c r="K252" s="63">
        <f t="shared" si="11"/>
        <v>2313932</v>
      </c>
      <c r="L252" s="31" t="s">
        <v>110</v>
      </c>
      <c r="M252" s="31">
        <v>0</v>
      </c>
      <c r="N252" s="31">
        <v>0</v>
      </c>
      <c r="O252" s="31">
        <v>31</v>
      </c>
      <c r="P252" s="2" t="s">
        <v>555</v>
      </c>
    </row>
    <row r="253" spans="1:16" s="4" customFormat="1" ht="26.25" customHeight="1" x14ac:dyDescent="0.25">
      <c r="A253" s="33" t="s">
        <v>25</v>
      </c>
      <c r="B253" s="34">
        <v>44232</v>
      </c>
      <c r="C253" s="58">
        <v>16</v>
      </c>
      <c r="D253" s="44" t="s">
        <v>57</v>
      </c>
      <c r="E253" s="33" t="s">
        <v>17</v>
      </c>
      <c r="F253" s="33" t="s">
        <v>26</v>
      </c>
      <c r="G253" s="33" t="s">
        <v>103</v>
      </c>
      <c r="H253" s="61">
        <v>354.2</v>
      </c>
      <c r="I253" s="63">
        <v>459937</v>
      </c>
      <c r="J253" s="64">
        <v>1800</v>
      </c>
      <c r="K253" s="63">
        <f>I253 +J253</f>
        <v>461737</v>
      </c>
      <c r="L253" s="31" t="s">
        <v>556</v>
      </c>
      <c r="M253" s="31">
        <v>0</v>
      </c>
      <c r="N253" s="31">
        <v>0</v>
      </c>
      <c r="O253" s="31">
        <v>7</v>
      </c>
      <c r="P253" s="18" t="s">
        <v>558</v>
      </c>
    </row>
    <row r="254" spans="1:16" s="4" customFormat="1" ht="50.1" customHeight="1" x14ac:dyDescent="0.25">
      <c r="A254" s="33" t="s">
        <v>23</v>
      </c>
      <c r="B254" s="34">
        <v>44256</v>
      </c>
      <c r="C254" s="33" t="s">
        <v>198</v>
      </c>
      <c r="D254" s="33">
        <v>0</v>
      </c>
      <c r="E254" s="33" t="s">
        <v>17</v>
      </c>
      <c r="F254" s="33" t="s">
        <v>35</v>
      </c>
      <c r="G254" s="33" t="s">
        <v>43</v>
      </c>
      <c r="H254" s="61">
        <v>536.65</v>
      </c>
      <c r="I254" s="63">
        <v>14363</v>
      </c>
      <c r="J254" s="64">
        <v>16533</v>
      </c>
      <c r="K254" s="38">
        <f t="shared" ref="K254:K317" si="12">I254+J254</f>
        <v>30896</v>
      </c>
      <c r="L254" s="31" t="s">
        <v>557</v>
      </c>
      <c r="M254" s="31">
        <v>0</v>
      </c>
      <c r="N254" s="31">
        <v>0</v>
      </c>
      <c r="O254" s="31">
        <v>2</v>
      </c>
      <c r="P254" s="1" t="s">
        <v>559</v>
      </c>
    </row>
    <row r="255" spans="1:16" s="4" customFormat="1" ht="39.75" customHeight="1" x14ac:dyDescent="0.25">
      <c r="A255" s="33" t="s">
        <v>23</v>
      </c>
      <c r="B255" s="34">
        <v>44258</v>
      </c>
      <c r="C255" s="33" t="s">
        <v>198</v>
      </c>
      <c r="D255" s="33">
        <v>0</v>
      </c>
      <c r="E255" s="33" t="s">
        <v>17</v>
      </c>
      <c r="F255" s="33" t="s">
        <v>73</v>
      </c>
      <c r="G255" s="33" t="s">
        <v>119</v>
      </c>
      <c r="H255" s="61">
        <v>692</v>
      </c>
      <c r="I255" s="63">
        <v>3574766</v>
      </c>
      <c r="J255" s="64">
        <v>502871</v>
      </c>
      <c r="K255" s="38">
        <f t="shared" si="12"/>
        <v>4077637</v>
      </c>
      <c r="L255" s="31" t="s">
        <v>560</v>
      </c>
      <c r="M255" s="65">
        <v>0</v>
      </c>
      <c r="N255" s="65">
        <v>0</v>
      </c>
      <c r="O255" s="31">
        <v>45</v>
      </c>
      <c r="P255" s="17" t="s">
        <v>561</v>
      </c>
    </row>
    <row r="256" spans="1:16" s="4" customFormat="1" ht="38.25" customHeight="1" x14ac:dyDescent="0.25">
      <c r="A256" s="33" t="s">
        <v>25</v>
      </c>
      <c r="B256" s="34">
        <v>44261</v>
      </c>
      <c r="C256" s="58">
        <v>16</v>
      </c>
      <c r="D256" s="44" t="s">
        <v>57</v>
      </c>
      <c r="E256" s="33" t="s">
        <v>22</v>
      </c>
      <c r="F256" s="33" t="s">
        <v>26</v>
      </c>
      <c r="G256" s="33" t="s">
        <v>167</v>
      </c>
      <c r="H256" s="61">
        <v>339.8</v>
      </c>
      <c r="I256" s="63">
        <v>22500</v>
      </c>
      <c r="J256" s="64">
        <v>0</v>
      </c>
      <c r="K256" s="38">
        <f t="shared" si="12"/>
        <v>22500</v>
      </c>
      <c r="L256" s="31" t="s">
        <v>562</v>
      </c>
      <c r="M256" s="65">
        <v>0</v>
      </c>
      <c r="N256" s="65">
        <v>0</v>
      </c>
      <c r="O256" s="31">
        <v>1</v>
      </c>
      <c r="P256" s="2" t="s">
        <v>563</v>
      </c>
    </row>
    <row r="257" spans="1:16" s="4" customFormat="1" ht="34.5" customHeight="1" x14ac:dyDescent="0.25">
      <c r="A257" s="33" t="s">
        <v>25</v>
      </c>
      <c r="B257" s="34">
        <v>44271</v>
      </c>
      <c r="C257" s="58">
        <v>16</v>
      </c>
      <c r="D257" s="44" t="s">
        <v>57</v>
      </c>
      <c r="E257" s="33" t="s">
        <v>17</v>
      </c>
      <c r="F257" s="33" t="s">
        <v>26</v>
      </c>
      <c r="G257" s="33" t="s">
        <v>167</v>
      </c>
      <c r="H257" s="61">
        <v>340.2</v>
      </c>
      <c r="I257" s="63">
        <v>0</v>
      </c>
      <c r="J257" s="64">
        <v>3590</v>
      </c>
      <c r="K257" s="38">
        <f t="shared" si="12"/>
        <v>3590</v>
      </c>
      <c r="L257" s="31" t="s">
        <v>88</v>
      </c>
      <c r="M257" s="65">
        <v>0</v>
      </c>
      <c r="N257" s="65">
        <v>0</v>
      </c>
      <c r="O257" s="31">
        <v>4</v>
      </c>
      <c r="P257" s="2" t="s">
        <v>564</v>
      </c>
    </row>
    <row r="258" spans="1:16" s="4" customFormat="1" ht="37.5" customHeight="1" x14ac:dyDescent="0.25">
      <c r="A258" s="33" t="s">
        <v>48</v>
      </c>
      <c r="B258" s="34">
        <v>44272</v>
      </c>
      <c r="C258" s="33" t="s">
        <v>198</v>
      </c>
      <c r="D258" s="33">
        <v>0</v>
      </c>
      <c r="E258" s="33" t="s">
        <v>22</v>
      </c>
      <c r="F258" s="33" t="s">
        <v>23</v>
      </c>
      <c r="G258" s="33" t="s">
        <v>565</v>
      </c>
      <c r="H258" s="61">
        <v>164.7</v>
      </c>
      <c r="I258" s="63">
        <v>15000</v>
      </c>
      <c r="J258" s="64">
        <v>2500</v>
      </c>
      <c r="K258" s="38">
        <f t="shared" si="12"/>
        <v>17500</v>
      </c>
      <c r="L258" s="31" t="s">
        <v>52</v>
      </c>
      <c r="M258" s="65">
        <v>0</v>
      </c>
      <c r="N258" s="65">
        <v>0</v>
      </c>
      <c r="O258" s="31">
        <v>3</v>
      </c>
      <c r="P258" s="17" t="s">
        <v>566</v>
      </c>
    </row>
    <row r="259" spans="1:16" s="4" customFormat="1" ht="50.1" customHeight="1" x14ac:dyDescent="0.25">
      <c r="A259" s="33" t="s">
        <v>567</v>
      </c>
      <c r="B259" s="34">
        <v>44279</v>
      </c>
      <c r="C259" s="33" t="s">
        <v>198</v>
      </c>
      <c r="D259" s="33">
        <v>0</v>
      </c>
      <c r="E259" s="33" t="s">
        <v>643</v>
      </c>
      <c r="F259" s="33" t="s">
        <v>203</v>
      </c>
      <c r="G259" s="33" t="s">
        <v>568</v>
      </c>
      <c r="H259" s="61">
        <v>121.4</v>
      </c>
      <c r="I259" s="63">
        <v>3000</v>
      </c>
      <c r="J259" s="64">
        <v>0</v>
      </c>
      <c r="K259" s="38">
        <f t="shared" si="12"/>
        <v>3000</v>
      </c>
      <c r="L259" s="31" t="s">
        <v>36</v>
      </c>
      <c r="M259" s="65">
        <v>0</v>
      </c>
      <c r="N259" s="65">
        <v>0</v>
      </c>
      <c r="O259" s="31">
        <v>1</v>
      </c>
      <c r="P259" s="17" t="s">
        <v>644</v>
      </c>
    </row>
    <row r="260" spans="1:16" s="4" customFormat="1" ht="42" customHeight="1" x14ac:dyDescent="0.25">
      <c r="A260" s="33" t="s">
        <v>567</v>
      </c>
      <c r="B260" s="34">
        <v>44279</v>
      </c>
      <c r="C260" s="33" t="s">
        <v>198</v>
      </c>
      <c r="D260" s="33">
        <v>0</v>
      </c>
      <c r="E260" s="33" t="s">
        <v>22</v>
      </c>
      <c r="F260" s="33" t="s">
        <v>203</v>
      </c>
      <c r="G260" s="33" t="s">
        <v>568</v>
      </c>
      <c r="H260" s="61">
        <v>21.2</v>
      </c>
      <c r="I260" s="63">
        <v>1000</v>
      </c>
      <c r="J260" s="64">
        <v>39639</v>
      </c>
      <c r="K260" s="30">
        <f t="shared" si="12"/>
        <v>40639</v>
      </c>
      <c r="L260" s="31" t="s">
        <v>55</v>
      </c>
      <c r="M260" s="65">
        <v>0</v>
      </c>
      <c r="N260" s="65">
        <v>0</v>
      </c>
      <c r="O260" s="31">
        <v>3</v>
      </c>
      <c r="P260" s="2" t="s">
        <v>642</v>
      </c>
    </row>
    <row r="261" spans="1:16" s="4" customFormat="1" ht="34.5" customHeight="1" x14ac:dyDescent="0.25">
      <c r="A261" s="33" t="s">
        <v>23</v>
      </c>
      <c r="B261" s="34">
        <v>44294</v>
      </c>
      <c r="C261" s="58">
        <v>28</v>
      </c>
      <c r="D261" s="33" t="s">
        <v>238</v>
      </c>
      <c r="E261" s="33" t="s">
        <v>22</v>
      </c>
      <c r="F261" s="33" t="s">
        <v>49</v>
      </c>
      <c r="G261" s="33" t="s">
        <v>23</v>
      </c>
      <c r="H261" s="28">
        <v>62.8</v>
      </c>
      <c r="I261" s="63">
        <v>5200</v>
      </c>
      <c r="J261" s="64">
        <v>1134000</v>
      </c>
      <c r="K261" s="38">
        <f t="shared" si="12"/>
        <v>1139200</v>
      </c>
      <c r="L261" s="31" t="s">
        <v>569</v>
      </c>
      <c r="M261" s="65">
        <v>0</v>
      </c>
      <c r="N261" s="65">
        <v>0</v>
      </c>
      <c r="O261" s="31">
        <v>1</v>
      </c>
      <c r="P261" s="18" t="s">
        <v>570</v>
      </c>
    </row>
    <row r="262" spans="1:16" s="4" customFormat="1" ht="39" customHeight="1" x14ac:dyDescent="0.25">
      <c r="A262" s="33" t="s">
        <v>571</v>
      </c>
      <c r="B262" s="34">
        <v>44299</v>
      </c>
      <c r="C262" s="33" t="s">
        <v>198</v>
      </c>
      <c r="D262" s="33">
        <v>0</v>
      </c>
      <c r="E262" s="33" t="s">
        <v>22</v>
      </c>
      <c r="F262" s="33" t="s">
        <v>31</v>
      </c>
      <c r="G262" s="33" t="s">
        <v>572</v>
      </c>
      <c r="H262" s="61">
        <v>1061.8</v>
      </c>
      <c r="I262" s="63">
        <v>20301</v>
      </c>
      <c r="J262" s="64">
        <v>10000</v>
      </c>
      <c r="K262" s="38">
        <f t="shared" si="12"/>
        <v>30301</v>
      </c>
      <c r="L262" s="31" t="s">
        <v>92</v>
      </c>
      <c r="M262" s="65">
        <v>0</v>
      </c>
      <c r="N262" s="65">
        <v>0</v>
      </c>
      <c r="O262" s="31">
        <v>6</v>
      </c>
      <c r="P262" s="1" t="s">
        <v>573</v>
      </c>
    </row>
    <row r="263" spans="1:16" s="4" customFormat="1" ht="33.75" customHeight="1" x14ac:dyDescent="0.25">
      <c r="A263" s="33" t="s">
        <v>21</v>
      </c>
      <c r="B263" s="34">
        <v>44300</v>
      </c>
      <c r="C263" s="58">
        <v>6</v>
      </c>
      <c r="D263" s="33" t="s">
        <v>655</v>
      </c>
      <c r="E263" s="33" t="s">
        <v>17</v>
      </c>
      <c r="F263" s="33" t="s">
        <v>432</v>
      </c>
      <c r="G263" s="33" t="s">
        <v>574</v>
      </c>
      <c r="H263" s="61">
        <v>561.1</v>
      </c>
      <c r="I263" s="63">
        <v>1008</v>
      </c>
      <c r="J263" s="64">
        <v>287420</v>
      </c>
      <c r="K263" s="38">
        <f t="shared" si="12"/>
        <v>288428</v>
      </c>
      <c r="L263" s="31" t="s">
        <v>36</v>
      </c>
      <c r="M263" s="65">
        <v>0</v>
      </c>
      <c r="N263" s="65">
        <v>0</v>
      </c>
      <c r="O263" s="31">
        <v>1</v>
      </c>
      <c r="P263" s="2" t="s">
        <v>576</v>
      </c>
    </row>
    <row r="264" spans="1:16" s="4" customFormat="1" ht="50.1" customHeight="1" x14ac:dyDescent="0.25">
      <c r="A264" s="33" t="s">
        <v>29</v>
      </c>
      <c r="B264" s="34">
        <v>44302</v>
      </c>
      <c r="C264" s="33" t="s">
        <v>198</v>
      </c>
      <c r="D264" s="33">
        <v>0</v>
      </c>
      <c r="E264" s="33" t="s">
        <v>17</v>
      </c>
      <c r="F264" s="33" t="s">
        <v>120</v>
      </c>
      <c r="G264" s="33" t="s">
        <v>134</v>
      </c>
      <c r="H264" s="61">
        <v>301</v>
      </c>
      <c r="I264" s="63">
        <v>12843</v>
      </c>
      <c r="J264" s="64">
        <v>6687</v>
      </c>
      <c r="K264" s="38">
        <f t="shared" si="12"/>
        <v>19530</v>
      </c>
      <c r="L264" s="31" t="s">
        <v>52</v>
      </c>
      <c r="M264" s="65">
        <v>0</v>
      </c>
      <c r="N264" s="65">
        <v>0</v>
      </c>
      <c r="O264" s="31">
        <v>0</v>
      </c>
      <c r="P264" s="2" t="s">
        <v>575</v>
      </c>
    </row>
    <row r="265" spans="1:16" s="4" customFormat="1" ht="41.25" customHeight="1" x14ac:dyDescent="0.25">
      <c r="A265" s="33" t="s">
        <v>23</v>
      </c>
      <c r="B265" s="34">
        <v>44308</v>
      </c>
      <c r="C265" s="33" t="s">
        <v>198</v>
      </c>
      <c r="D265" s="33">
        <v>0</v>
      </c>
      <c r="E265" s="33" t="s">
        <v>22</v>
      </c>
      <c r="F265" s="33" t="s">
        <v>26</v>
      </c>
      <c r="G265" s="33" t="s">
        <v>578</v>
      </c>
      <c r="H265" s="61">
        <v>774</v>
      </c>
      <c r="I265" s="63">
        <v>711992</v>
      </c>
      <c r="J265" s="64">
        <v>600000</v>
      </c>
      <c r="K265" s="38">
        <f t="shared" si="12"/>
        <v>1311992</v>
      </c>
      <c r="L265" s="31" t="s">
        <v>63</v>
      </c>
      <c r="M265" s="65">
        <v>0</v>
      </c>
      <c r="N265" s="65">
        <v>0</v>
      </c>
      <c r="O265" s="31">
        <v>15</v>
      </c>
      <c r="P265" s="2" t="s">
        <v>577</v>
      </c>
    </row>
    <row r="266" spans="1:16" s="4" customFormat="1" ht="48.75" customHeight="1" x14ac:dyDescent="0.25">
      <c r="A266" s="33" t="s">
        <v>579</v>
      </c>
      <c r="B266" s="34">
        <v>44308</v>
      </c>
      <c r="C266" s="33" t="s">
        <v>198</v>
      </c>
      <c r="D266" s="33">
        <v>0</v>
      </c>
      <c r="E266" s="33" t="s">
        <v>56</v>
      </c>
      <c r="F266" s="33" t="s">
        <v>580</v>
      </c>
      <c r="G266" s="33" t="s">
        <v>581</v>
      </c>
      <c r="H266" s="61">
        <v>19.3</v>
      </c>
      <c r="I266" s="63">
        <v>24000</v>
      </c>
      <c r="J266" s="64">
        <v>5000</v>
      </c>
      <c r="K266" s="38">
        <f t="shared" si="12"/>
        <v>29000</v>
      </c>
      <c r="L266" s="31" t="s">
        <v>54</v>
      </c>
      <c r="M266" s="65">
        <v>0</v>
      </c>
      <c r="N266" s="65">
        <v>0</v>
      </c>
      <c r="O266" s="31">
        <v>6</v>
      </c>
      <c r="P266" s="2" t="s">
        <v>582</v>
      </c>
    </row>
    <row r="267" spans="1:16" s="4" customFormat="1" ht="41.25" customHeight="1" x14ac:dyDescent="0.25">
      <c r="A267" s="33" t="s">
        <v>21</v>
      </c>
      <c r="B267" s="34">
        <v>44308</v>
      </c>
      <c r="C267" s="58">
        <v>6</v>
      </c>
      <c r="D267" s="33" t="s">
        <v>655</v>
      </c>
      <c r="E267" s="33" t="s">
        <v>17</v>
      </c>
      <c r="F267" s="33" t="s">
        <v>432</v>
      </c>
      <c r="G267" s="33" t="s">
        <v>656</v>
      </c>
      <c r="H267" s="61">
        <v>588.35</v>
      </c>
      <c r="I267" s="63">
        <v>0</v>
      </c>
      <c r="J267" s="64">
        <v>0</v>
      </c>
      <c r="K267" s="38">
        <f t="shared" si="12"/>
        <v>0</v>
      </c>
      <c r="L267" s="31" t="s">
        <v>99</v>
      </c>
      <c r="M267" s="65">
        <v>0</v>
      </c>
      <c r="N267" s="65">
        <v>0</v>
      </c>
      <c r="O267" s="31">
        <v>0</v>
      </c>
      <c r="P267" s="2" t="s">
        <v>583</v>
      </c>
    </row>
    <row r="268" spans="1:16" s="4" customFormat="1" ht="33" customHeight="1" x14ac:dyDescent="0.25">
      <c r="A268" s="33" t="s">
        <v>30</v>
      </c>
      <c r="B268" s="34">
        <v>44314</v>
      </c>
      <c r="C268" s="33" t="s">
        <v>198</v>
      </c>
      <c r="D268" s="33">
        <v>0</v>
      </c>
      <c r="E268" s="33" t="s">
        <v>39</v>
      </c>
      <c r="F268" s="33"/>
      <c r="G268" s="33" t="s">
        <v>586</v>
      </c>
      <c r="H268" s="61"/>
      <c r="I268" s="63">
        <v>28535</v>
      </c>
      <c r="J268" s="64">
        <v>36883</v>
      </c>
      <c r="K268" s="38">
        <f t="shared" si="12"/>
        <v>65418</v>
      </c>
      <c r="L268" s="31" t="s">
        <v>24</v>
      </c>
      <c r="M268" s="65">
        <v>0</v>
      </c>
      <c r="N268" s="65">
        <v>0</v>
      </c>
      <c r="O268" s="31">
        <v>3</v>
      </c>
      <c r="P268" s="2" t="s">
        <v>587</v>
      </c>
    </row>
    <row r="269" spans="1:16" s="4" customFormat="1" ht="39.75" customHeight="1" x14ac:dyDescent="0.25">
      <c r="A269" s="33" t="s">
        <v>21</v>
      </c>
      <c r="B269" s="34">
        <v>44316</v>
      </c>
      <c r="C269" s="33" t="s">
        <v>198</v>
      </c>
      <c r="D269" s="33">
        <v>0</v>
      </c>
      <c r="E269" s="33" t="s">
        <v>22</v>
      </c>
      <c r="F269" s="33" t="s">
        <v>584</v>
      </c>
      <c r="G269" s="33" t="s">
        <v>585</v>
      </c>
      <c r="H269" s="61">
        <v>22.1</v>
      </c>
      <c r="I269" s="63">
        <v>0</v>
      </c>
      <c r="J269" s="64">
        <v>12394</v>
      </c>
      <c r="K269" s="38">
        <f t="shared" si="12"/>
        <v>12394</v>
      </c>
      <c r="L269" s="31" t="s">
        <v>52</v>
      </c>
      <c r="M269" s="65">
        <v>0</v>
      </c>
      <c r="N269" s="65">
        <v>0</v>
      </c>
      <c r="O269" s="31">
        <v>1</v>
      </c>
      <c r="P269" s="2" t="s">
        <v>588</v>
      </c>
    </row>
    <row r="270" spans="1:16" s="4" customFormat="1" ht="50.1" customHeight="1" x14ac:dyDescent="0.25">
      <c r="A270" s="33" t="s">
        <v>23</v>
      </c>
      <c r="B270" s="34">
        <v>44317</v>
      </c>
      <c r="C270" s="33" t="s">
        <v>198</v>
      </c>
      <c r="D270" s="33">
        <v>0</v>
      </c>
      <c r="E270" s="33" t="s">
        <v>17</v>
      </c>
      <c r="F270" s="33" t="s">
        <v>26</v>
      </c>
      <c r="G270" s="33" t="s">
        <v>112</v>
      </c>
      <c r="H270" s="61">
        <v>492</v>
      </c>
      <c r="I270" s="63">
        <v>94486</v>
      </c>
      <c r="J270" s="64">
        <v>1068</v>
      </c>
      <c r="K270" s="38">
        <f t="shared" si="12"/>
        <v>95554</v>
      </c>
      <c r="L270" s="31" t="s">
        <v>58</v>
      </c>
      <c r="M270" s="65">
        <v>0</v>
      </c>
      <c r="N270" s="65">
        <v>0</v>
      </c>
      <c r="O270" s="31">
        <v>3</v>
      </c>
      <c r="P270" s="2" t="s">
        <v>589</v>
      </c>
    </row>
    <row r="271" spans="1:16" s="4" customFormat="1" ht="37.5" customHeight="1" x14ac:dyDescent="0.25">
      <c r="A271" s="33" t="s">
        <v>23</v>
      </c>
      <c r="B271" s="34">
        <v>44321</v>
      </c>
      <c r="C271" s="33" t="s">
        <v>198</v>
      </c>
      <c r="D271" s="33">
        <v>0</v>
      </c>
      <c r="E271" s="33" t="s">
        <v>22</v>
      </c>
      <c r="F271" s="33" t="s">
        <v>26</v>
      </c>
      <c r="G271" s="33" t="s">
        <v>23</v>
      </c>
      <c r="H271" s="28">
        <v>34.9</v>
      </c>
      <c r="I271" s="30">
        <v>287931</v>
      </c>
      <c r="J271" s="32">
        <v>15000</v>
      </c>
      <c r="K271" s="38">
        <f t="shared" si="12"/>
        <v>302931</v>
      </c>
      <c r="L271" s="31" t="s">
        <v>91</v>
      </c>
      <c r="M271" s="31">
        <v>0</v>
      </c>
      <c r="N271" s="31">
        <v>0</v>
      </c>
      <c r="O271" s="31">
        <v>3</v>
      </c>
      <c r="P271" s="66" t="s">
        <v>590</v>
      </c>
    </row>
    <row r="272" spans="1:16" s="4" customFormat="1" ht="50.1" customHeight="1" x14ac:dyDescent="0.25">
      <c r="A272" s="33" t="s">
        <v>23</v>
      </c>
      <c r="B272" s="34">
        <v>44329</v>
      </c>
      <c r="C272" s="33" t="s">
        <v>198</v>
      </c>
      <c r="D272" s="33">
        <v>0</v>
      </c>
      <c r="E272" s="33" t="s">
        <v>17</v>
      </c>
      <c r="F272" s="33" t="s">
        <v>35</v>
      </c>
      <c r="G272" s="33" t="s">
        <v>112</v>
      </c>
      <c r="H272" s="28">
        <v>537.23</v>
      </c>
      <c r="I272" s="30">
        <v>134644</v>
      </c>
      <c r="J272" s="32">
        <v>1960</v>
      </c>
      <c r="K272" s="38">
        <f t="shared" si="12"/>
        <v>136604</v>
      </c>
      <c r="L272" s="31" t="s">
        <v>592</v>
      </c>
      <c r="M272" s="31">
        <v>0</v>
      </c>
      <c r="N272" s="31">
        <v>0</v>
      </c>
      <c r="O272" s="31">
        <v>3</v>
      </c>
      <c r="P272" s="66" t="s">
        <v>591</v>
      </c>
    </row>
    <row r="273" spans="1:16" s="4" customFormat="1" ht="39.75" customHeight="1" x14ac:dyDescent="0.25">
      <c r="A273" s="33" t="s">
        <v>50</v>
      </c>
      <c r="B273" s="34">
        <v>44352</v>
      </c>
      <c r="C273" s="33" t="s">
        <v>198</v>
      </c>
      <c r="D273" s="33">
        <v>0</v>
      </c>
      <c r="E273" s="33" t="s">
        <v>17</v>
      </c>
      <c r="F273" s="33" t="s">
        <v>18</v>
      </c>
      <c r="G273" s="33" t="s">
        <v>125</v>
      </c>
      <c r="H273" s="28">
        <v>103.5</v>
      </c>
      <c r="I273" s="30">
        <v>57275</v>
      </c>
      <c r="J273" s="32">
        <v>117240</v>
      </c>
      <c r="K273" s="38">
        <f t="shared" si="12"/>
        <v>174515</v>
      </c>
      <c r="L273" s="31" t="s">
        <v>20</v>
      </c>
      <c r="M273" s="31">
        <v>0</v>
      </c>
      <c r="N273" s="31">
        <v>0</v>
      </c>
      <c r="O273" s="31">
        <v>6</v>
      </c>
      <c r="P273" s="66" t="s">
        <v>593</v>
      </c>
    </row>
    <row r="274" spans="1:16" s="4" customFormat="1" ht="38.25" customHeight="1" x14ac:dyDescent="0.25">
      <c r="A274" s="33" t="s">
        <v>23</v>
      </c>
      <c r="B274" s="34">
        <v>44358</v>
      </c>
      <c r="C274" s="33" t="s">
        <v>198</v>
      </c>
      <c r="D274" s="33">
        <v>0</v>
      </c>
      <c r="E274" s="33" t="s">
        <v>22</v>
      </c>
      <c r="F274" s="33" t="s">
        <v>49</v>
      </c>
      <c r="G274" s="33" t="s">
        <v>101</v>
      </c>
      <c r="H274" s="28">
        <v>3.2</v>
      </c>
      <c r="I274" s="30">
        <v>72658</v>
      </c>
      <c r="J274" s="32">
        <v>500</v>
      </c>
      <c r="K274" s="38">
        <f t="shared" si="12"/>
        <v>73158</v>
      </c>
      <c r="L274" s="31" t="s">
        <v>63</v>
      </c>
      <c r="M274" s="31">
        <v>0</v>
      </c>
      <c r="N274" s="31">
        <v>0</v>
      </c>
      <c r="O274" s="31">
        <v>1</v>
      </c>
      <c r="P274" s="2" t="s">
        <v>594</v>
      </c>
    </row>
    <row r="275" spans="1:16" s="4" customFormat="1" ht="50.25" customHeight="1" x14ac:dyDescent="0.25">
      <c r="A275" s="33" t="s">
        <v>23</v>
      </c>
      <c r="B275" s="34">
        <v>44361</v>
      </c>
      <c r="C275" s="33" t="s">
        <v>198</v>
      </c>
      <c r="D275" s="33">
        <v>0</v>
      </c>
      <c r="E275" s="33" t="s">
        <v>17</v>
      </c>
      <c r="F275" s="33" t="s">
        <v>118</v>
      </c>
      <c r="G275" s="33" t="s">
        <v>595</v>
      </c>
      <c r="H275" s="28">
        <v>177.43</v>
      </c>
      <c r="I275" s="30">
        <v>176631</v>
      </c>
      <c r="J275" s="32">
        <v>462635</v>
      </c>
      <c r="K275" s="38">
        <f t="shared" si="12"/>
        <v>639266</v>
      </c>
      <c r="L275" s="31" t="s">
        <v>456</v>
      </c>
      <c r="M275" s="31">
        <v>0</v>
      </c>
      <c r="N275" s="31">
        <v>0</v>
      </c>
      <c r="O275" s="31">
        <v>7</v>
      </c>
      <c r="P275" s="2" t="s">
        <v>596</v>
      </c>
    </row>
    <row r="276" spans="1:16" s="4" customFormat="1" ht="39.75" customHeight="1" x14ac:dyDescent="0.25">
      <c r="A276" s="33" t="s">
        <v>90</v>
      </c>
      <c r="B276" s="34">
        <v>44375</v>
      </c>
      <c r="C276" s="33" t="s">
        <v>198</v>
      </c>
      <c r="D276" s="33">
        <v>0</v>
      </c>
      <c r="E276" s="33" t="s">
        <v>129</v>
      </c>
      <c r="F276" s="33" t="s">
        <v>31</v>
      </c>
      <c r="G276" s="33" t="s">
        <v>31</v>
      </c>
      <c r="H276" s="28">
        <v>0.7</v>
      </c>
      <c r="I276" s="30">
        <v>35000</v>
      </c>
      <c r="J276" s="32">
        <v>0</v>
      </c>
      <c r="K276" s="38">
        <f t="shared" si="12"/>
        <v>35000</v>
      </c>
      <c r="L276" s="31" t="s">
        <v>36</v>
      </c>
      <c r="M276" s="31">
        <v>0</v>
      </c>
      <c r="N276" s="31">
        <v>0</v>
      </c>
      <c r="O276" s="31">
        <v>1</v>
      </c>
      <c r="P276" s="2" t="s">
        <v>597</v>
      </c>
    </row>
    <row r="277" spans="1:16" s="4" customFormat="1" ht="31.5" customHeight="1" x14ac:dyDescent="0.25">
      <c r="A277" s="33" t="s">
        <v>156</v>
      </c>
      <c r="B277" s="34">
        <v>44381</v>
      </c>
      <c r="C277" s="33" t="s">
        <v>198</v>
      </c>
      <c r="D277" s="33">
        <v>0</v>
      </c>
      <c r="E277" s="33" t="s">
        <v>22</v>
      </c>
      <c r="F277" s="33" t="s">
        <v>31</v>
      </c>
      <c r="G277" s="33" t="s">
        <v>298</v>
      </c>
      <c r="H277" s="28">
        <v>1190.5</v>
      </c>
      <c r="I277" s="30">
        <v>8000</v>
      </c>
      <c r="J277" s="32">
        <v>8500</v>
      </c>
      <c r="K277" s="38">
        <f t="shared" si="12"/>
        <v>16500</v>
      </c>
      <c r="L277" s="31" t="s">
        <v>58</v>
      </c>
      <c r="M277" s="31">
        <v>0</v>
      </c>
      <c r="N277" s="31">
        <v>0</v>
      </c>
      <c r="O277" s="31">
        <v>2</v>
      </c>
      <c r="P277" s="2" t="s">
        <v>598</v>
      </c>
    </row>
    <row r="278" spans="1:16" s="4" customFormat="1" ht="28.5" customHeight="1" x14ac:dyDescent="0.25">
      <c r="A278" s="33" t="s">
        <v>29</v>
      </c>
      <c r="B278" s="34">
        <v>44384</v>
      </c>
      <c r="C278" s="33" t="s">
        <v>198</v>
      </c>
      <c r="D278" s="33">
        <v>0</v>
      </c>
      <c r="E278" s="33" t="s">
        <v>288</v>
      </c>
      <c r="F278" s="33" t="s">
        <v>23</v>
      </c>
      <c r="G278" s="33" t="s">
        <v>137</v>
      </c>
      <c r="H278" s="28">
        <v>148.19999999999999</v>
      </c>
      <c r="I278" s="30">
        <v>0</v>
      </c>
      <c r="J278" s="32">
        <v>3150</v>
      </c>
      <c r="K278" s="30">
        <f t="shared" si="12"/>
        <v>3150</v>
      </c>
      <c r="L278" s="31" t="s">
        <v>599</v>
      </c>
      <c r="M278" s="31">
        <v>0</v>
      </c>
      <c r="N278" s="31">
        <v>0</v>
      </c>
      <c r="O278" s="31">
        <v>0</v>
      </c>
      <c r="P278" s="2" t="s">
        <v>645</v>
      </c>
    </row>
    <row r="279" spans="1:16" s="4" customFormat="1" ht="27.75" customHeight="1" x14ac:dyDescent="0.25">
      <c r="A279" s="33" t="s">
        <v>23</v>
      </c>
      <c r="B279" s="34">
        <v>44391</v>
      </c>
      <c r="C279" s="33" t="s">
        <v>198</v>
      </c>
      <c r="D279" s="33">
        <v>0</v>
      </c>
      <c r="E279" s="33" t="s">
        <v>22</v>
      </c>
      <c r="F279" s="33" t="s">
        <v>73</v>
      </c>
      <c r="G279" s="33" t="s">
        <v>600</v>
      </c>
      <c r="H279" s="28">
        <v>622.6</v>
      </c>
      <c r="I279" s="30">
        <v>20000</v>
      </c>
      <c r="J279" s="32">
        <v>25000</v>
      </c>
      <c r="K279" s="30">
        <f t="shared" si="12"/>
        <v>45000</v>
      </c>
      <c r="L279" s="31" t="s">
        <v>36</v>
      </c>
      <c r="M279" s="31">
        <v>0</v>
      </c>
      <c r="N279" s="31">
        <v>0</v>
      </c>
      <c r="O279" s="31">
        <v>0</v>
      </c>
      <c r="P279" s="2" t="s">
        <v>601</v>
      </c>
    </row>
    <row r="280" spans="1:16" s="4" customFormat="1" ht="41.25" customHeight="1" x14ac:dyDescent="0.25">
      <c r="A280" s="33" t="s">
        <v>67</v>
      </c>
      <c r="B280" s="34">
        <v>44393</v>
      </c>
      <c r="C280" s="33" t="s">
        <v>198</v>
      </c>
      <c r="D280" s="33">
        <v>0</v>
      </c>
      <c r="E280" s="33" t="s">
        <v>17</v>
      </c>
      <c r="F280" s="33" t="s">
        <v>127</v>
      </c>
      <c r="G280" s="33" t="s">
        <v>127</v>
      </c>
      <c r="H280" s="28">
        <v>1.75</v>
      </c>
      <c r="I280" s="30">
        <v>159</v>
      </c>
      <c r="J280" s="32">
        <v>16016</v>
      </c>
      <c r="K280" s="30">
        <f t="shared" si="12"/>
        <v>16175</v>
      </c>
      <c r="L280" s="31" t="s">
        <v>562</v>
      </c>
      <c r="M280" s="31">
        <v>0</v>
      </c>
      <c r="N280" s="31">
        <v>0</v>
      </c>
      <c r="O280" s="31">
        <v>1</v>
      </c>
      <c r="P280" s="66" t="s">
        <v>602</v>
      </c>
    </row>
    <row r="281" spans="1:16" s="4" customFormat="1" ht="32.25" customHeight="1" x14ac:dyDescent="0.25">
      <c r="A281" s="33" t="s">
        <v>25</v>
      </c>
      <c r="B281" s="34">
        <v>44403</v>
      </c>
      <c r="C281" s="33" t="s">
        <v>198</v>
      </c>
      <c r="D281" s="33">
        <v>0</v>
      </c>
      <c r="E281" s="33" t="s">
        <v>22</v>
      </c>
      <c r="F281" s="33" t="s">
        <v>47</v>
      </c>
      <c r="G281" s="33" t="s">
        <v>172</v>
      </c>
      <c r="H281" s="28">
        <v>903.9</v>
      </c>
      <c r="I281" s="30">
        <v>30854</v>
      </c>
      <c r="J281" s="32">
        <v>18000</v>
      </c>
      <c r="K281" s="30">
        <f t="shared" si="12"/>
        <v>48854</v>
      </c>
      <c r="L281" s="31" t="s">
        <v>133</v>
      </c>
      <c r="M281" s="31">
        <v>0</v>
      </c>
      <c r="N281" s="31">
        <v>0</v>
      </c>
      <c r="O281" s="31">
        <v>4</v>
      </c>
      <c r="P281" s="66" t="s">
        <v>603</v>
      </c>
    </row>
    <row r="282" spans="1:16" s="4" customFormat="1" ht="60.75" customHeight="1" x14ac:dyDescent="0.25">
      <c r="A282" s="33" t="s">
        <v>21</v>
      </c>
      <c r="B282" s="34">
        <v>44418</v>
      </c>
      <c r="C282" s="58">
        <v>6</v>
      </c>
      <c r="D282" s="33" t="s">
        <v>655</v>
      </c>
      <c r="E282" s="33" t="s">
        <v>17</v>
      </c>
      <c r="F282" s="33" t="s">
        <v>432</v>
      </c>
      <c r="G282" s="33" t="s">
        <v>574</v>
      </c>
      <c r="H282" s="28">
        <v>562.20000000000005</v>
      </c>
      <c r="I282" s="30">
        <v>3000</v>
      </c>
      <c r="J282" s="32">
        <v>73600</v>
      </c>
      <c r="K282" s="30">
        <f t="shared" si="12"/>
        <v>76600</v>
      </c>
      <c r="L282" s="31" t="s">
        <v>604</v>
      </c>
      <c r="M282" s="31">
        <v>0</v>
      </c>
      <c r="N282" s="31">
        <v>0</v>
      </c>
      <c r="O282" s="31">
        <v>2</v>
      </c>
      <c r="P282" s="2" t="s">
        <v>646</v>
      </c>
    </row>
    <row r="283" spans="1:16" s="4" customFormat="1" ht="31.5" customHeight="1" x14ac:dyDescent="0.25">
      <c r="A283" s="33" t="s">
        <v>29</v>
      </c>
      <c r="B283" s="34">
        <v>44422</v>
      </c>
      <c r="C283" s="33" t="s">
        <v>198</v>
      </c>
      <c r="D283" s="33">
        <v>0</v>
      </c>
      <c r="E283" s="33" t="s">
        <v>22</v>
      </c>
      <c r="F283" s="33" t="s">
        <v>134</v>
      </c>
      <c r="G283" s="33" t="s">
        <v>134</v>
      </c>
      <c r="H283" s="28">
        <v>18.5</v>
      </c>
      <c r="I283" s="30">
        <v>12141</v>
      </c>
      <c r="J283" s="32">
        <v>0</v>
      </c>
      <c r="K283" s="30">
        <f t="shared" si="12"/>
        <v>12141</v>
      </c>
      <c r="L283" s="31" t="s">
        <v>605</v>
      </c>
      <c r="M283" s="31">
        <v>0</v>
      </c>
      <c r="N283" s="31">
        <v>0</v>
      </c>
      <c r="O283" s="31">
        <v>3</v>
      </c>
      <c r="P283" s="2" t="s">
        <v>606</v>
      </c>
    </row>
    <row r="284" spans="1:16" s="4" customFormat="1" ht="42" customHeight="1" x14ac:dyDescent="0.25">
      <c r="A284" s="33" t="s">
        <v>90</v>
      </c>
      <c r="B284" s="34">
        <v>44429</v>
      </c>
      <c r="C284" s="33" t="s">
        <v>198</v>
      </c>
      <c r="D284" s="33">
        <v>0</v>
      </c>
      <c r="E284" s="33" t="s">
        <v>22</v>
      </c>
      <c r="F284" s="33" t="s">
        <v>31</v>
      </c>
      <c r="G284" s="33" t="s">
        <v>31</v>
      </c>
      <c r="H284" s="28">
        <v>1114.0999999999999</v>
      </c>
      <c r="I284" s="30">
        <v>10000</v>
      </c>
      <c r="J284" s="32">
        <v>22000</v>
      </c>
      <c r="K284" s="30">
        <f t="shared" si="12"/>
        <v>32000</v>
      </c>
      <c r="L284" s="31" t="s">
        <v>42</v>
      </c>
      <c r="M284" s="31">
        <v>0</v>
      </c>
      <c r="N284" s="31">
        <v>0</v>
      </c>
      <c r="O284" s="31">
        <v>3</v>
      </c>
      <c r="P284" s="2" t="s">
        <v>647</v>
      </c>
    </row>
    <row r="285" spans="1:16" s="4" customFormat="1" ht="69.75" customHeight="1" x14ac:dyDescent="0.25">
      <c r="A285" s="33" t="s">
        <v>90</v>
      </c>
      <c r="B285" s="34">
        <v>44429</v>
      </c>
      <c r="C285" s="33" t="s">
        <v>198</v>
      </c>
      <c r="D285" s="33">
        <v>0</v>
      </c>
      <c r="E285" s="33" t="s">
        <v>608</v>
      </c>
      <c r="F285" s="33" t="s">
        <v>31</v>
      </c>
      <c r="G285" s="33" t="s">
        <v>31</v>
      </c>
      <c r="H285" s="28">
        <v>1114.0999999999999</v>
      </c>
      <c r="I285" s="30">
        <v>50000</v>
      </c>
      <c r="J285" s="32">
        <v>12000</v>
      </c>
      <c r="K285" s="30">
        <f t="shared" si="12"/>
        <v>62000</v>
      </c>
      <c r="L285" s="31" t="s">
        <v>36</v>
      </c>
      <c r="M285" s="31">
        <v>0</v>
      </c>
      <c r="N285" s="31">
        <v>0</v>
      </c>
      <c r="O285" s="31">
        <v>2</v>
      </c>
      <c r="P285" s="2" t="s">
        <v>607</v>
      </c>
    </row>
    <row r="286" spans="1:16" s="4" customFormat="1" ht="89.25" x14ac:dyDescent="0.25">
      <c r="A286" s="33" t="s">
        <v>84</v>
      </c>
      <c r="B286" s="34">
        <v>44435</v>
      </c>
      <c r="C286" s="58">
        <v>9</v>
      </c>
      <c r="D286" s="44" t="s">
        <v>151</v>
      </c>
      <c r="E286" s="33" t="s">
        <v>17</v>
      </c>
      <c r="F286" s="33" t="s">
        <v>85</v>
      </c>
      <c r="G286" s="33" t="s">
        <v>609</v>
      </c>
      <c r="H286" s="28">
        <v>328.11</v>
      </c>
      <c r="I286" s="30">
        <v>847620</v>
      </c>
      <c r="J286" s="32">
        <v>67580</v>
      </c>
      <c r="K286" s="30">
        <f t="shared" si="12"/>
        <v>915200</v>
      </c>
      <c r="L286" s="31" t="s">
        <v>88</v>
      </c>
      <c r="M286" s="31">
        <v>0</v>
      </c>
      <c r="N286" s="31">
        <v>0</v>
      </c>
      <c r="O286" s="31">
        <v>20</v>
      </c>
      <c r="P286" s="2" t="s">
        <v>770</v>
      </c>
    </row>
    <row r="287" spans="1:16" s="4" customFormat="1" ht="37.5" customHeight="1" x14ac:dyDescent="0.25">
      <c r="A287" s="33" t="s">
        <v>29</v>
      </c>
      <c r="B287" s="34">
        <v>44439</v>
      </c>
      <c r="C287" s="33" t="s">
        <v>198</v>
      </c>
      <c r="D287" s="33">
        <v>0</v>
      </c>
      <c r="E287" s="33" t="s">
        <v>17</v>
      </c>
      <c r="F287" s="33" t="s">
        <v>186</v>
      </c>
      <c r="G287" s="33" t="s">
        <v>106</v>
      </c>
      <c r="H287" s="28">
        <v>2.85</v>
      </c>
      <c r="I287" s="30">
        <v>50517</v>
      </c>
      <c r="J287" s="32">
        <v>167910</v>
      </c>
      <c r="K287" s="30">
        <f t="shared" si="12"/>
        <v>218427</v>
      </c>
      <c r="L287" s="31" t="s">
        <v>36</v>
      </c>
      <c r="M287" s="31">
        <v>0</v>
      </c>
      <c r="N287" s="31">
        <v>0</v>
      </c>
      <c r="O287" s="31">
        <v>9</v>
      </c>
      <c r="P287" s="2" t="s">
        <v>610</v>
      </c>
    </row>
    <row r="288" spans="1:16" s="4" customFormat="1" ht="39" customHeight="1" x14ac:dyDescent="0.25">
      <c r="A288" s="33" t="s">
        <v>25</v>
      </c>
      <c r="B288" s="34">
        <v>44444</v>
      </c>
      <c r="C288" s="58">
        <v>16</v>
      </c>
      <c r="D288" s="44" t="s">
        <v>57</v>
      </c>
      <c r="E288" s="33" t="s">
        <v>17</v>
      </c>
      <c r="F288" s="33" t="s">
        <v>26</v>
      </c>
      <c r="G288" s="33" t="s">
        <v>167</v>
      </c>
      <c r="H288" s="28">
        <v>343.6</v>
      </c>
      <c r="I288" s="30">
        <v>0</v>
      </c>
      <c r="J288" s="32">
        <v>454556</v>
      </c>
      <c r="K288" s="30">
        <f t="shared" si="12"/>
        <v>454556</v>
      </c>
      <c r="L288" s="31" t="s">
        <v>611</v>
      </c>
      <c r="M288" s="31">
        <v>0</v>
      </c>
      <c r="N288" s="31">
        <v>0</v>
      </c>
      <c r="O288" s="31">
        <v>5</v>
      </c>
      <c r="P288" s="66" t="s">
        <v>612</v>
      </c>
    </row>
    <row r="289" spans="1:16" s="4" customFormat="1" ht="33" customHeight="1" x14ac:dyDescent="0.25">
      <c r="A289" s="33" t="s">
        <v>25</v>
      </c>
      <c r="B289" s="34">
        <v>44453</v>
      </c>
      <c r="C289" s="58">
        <v>16</v>
      </c>
      <c r="D289" s="44" t="s">
        <v>57</v>
      </c>
      <c r="E289" s="33" t="s">
        <v>22</v>
      </c>
      <c r="F289" s="33" t="s">
        <v>26</v>
      </c>
      <c r="G289" s="33" t="s">
        <v>167</v>
      </c>
      <c r="H289" s="28">
        <v>344</v>
      </c>
      <c r="I289" s="30">
        <v>36000</v>
      </c>
      <c r="J289" s="32">
        <v>0</v>
      </c>
      <c r="K289" s="30">
        <f t="shared" si="12"/>
        <v>36000</v>
      </c>
      <c r="L289" s="31" t="s">
        <v>76</v>
      </c>
      <c r="M289" s="31">
        <v>0</v>
      </c>
      <c r="N289" s="31">
        <v>0</v>
      </c>
      <c r="O289" s="31">
        <v>12</v>
      </c>
      <c r="P289" s="66" t="s">
        <v>613</v>
      </c>
    </row>
    <row r="290" spans="1:16" s="4" customFormat="1" ht="57.75" customHeight="1" x14ac:dyDescent="0.25">
      <c r="A290" s="33" t="s">
        <v>29</v>
      </c>
      <c r="B290" s="34">
        <v>44453</v>
      </c>
      <c r="C290" s="33" t="s">
        <v>198</v>
      </c>
      <c r="D290" s="33">
        <v>0</v>
      </c>
      <c r="E290" s="33" t="s">
        <v>17</v>
      </c>
      <c r="F290" s="33" t="s">
        <v>186</v>
      </c>
      <c r="G290" s="33" t="s">
        <v>134</v>
      </c>
      <c r="H290" s="28">
        <v>3</v>
      </c>
      <c r="I290" s="30">
        <v>14489</v>
      </c>
      <c r="J290" s="32">
        <v>28650</v>
      </c>
      <c r="K290" s="30">
        <f t="shared" ref="K290" si="13">I290+J290</f>
        <v>43139</v>
      </c>
      <c r="L290" s="31" t="s">
        <v>78</v>
      </c>
      <c r="M290" s="31">
        <v>0</v>
      </c>
      <c r="N290" s="31">
        <v>0</v>
      </c>
      <c r="O290" s="31">
        <v>2</v>
      </c>
      <c r="P290" s="66" t="s">
        <v>648</v>
      </c>
    </row>
    <row r="291" spans="1:16" s="4" customFormat="1" ht="36.75" customHeight="1" x14ac:dyDescent="0.25">
      <c r="A291" s="33" t="s">
        <v>23</v>
      </c>
      <c r="B291" s="34">
        <v>44455</v>
      </c>
      <c r="C291" s="33" t="s">
        <v>198</v>
      </c>
      <c r="D291" s="33">
        <v>0</v>
      </c>
      <c r="E291" s="33" t="s">
        <v>22</v>
      </c>
      <c r="F291" s="33" t="s">
        <v>49</v>
      </c>
      <c r="G291" s="33" t="s">
        <v>101</v>
      </c>
      <c r="H291" s="28">
        <v>3.4</v>
      </c>
      <c r="I291" s="30">
        <v>35979</v>
      </c>
      <c r="J291" s="32">
        <v>75000</v>
      </c>
      <c r="K291" s="30">
        <f t="shared" si="12"/>
        <v>110979</v>
      </c>
      <c r="L291" s="31" t="s">
        <v>110</v>
      </c>
      <c r="M291" s="31">
        <v>0</v>
      </c>
      <c r="N291" s="31">
        <v>0</v>
      </c>
      <c r="O291" s="31">
        <v>3</v>
      </c>
      <c r="P291" s="2" t="s">
        <v>614</v>
      </c>
    </row>
    <row r="292" spans="1:16" s="4" customFormat="1" ht="39.75" customHeight="1" x14ac:dyDescent="0.25">
      <c r="A292" s="33" t="s">
        <v>90</v>
      </c>
      <c r="B292" s="34">
        <v>44458</v>
      </c>
      <c r="C292" s="33" t="s">
        <v>198</v>
      </c>
      <c r="D292" s="33">
        <v>0</v>
      </c>
      <c r="E292" s="33" t="s">
        <v>17</v>
      </c>
      <c r="F292" s="33" t="s">
        <v>100</v>
      </c>
      <c r="G292" s="33" t="s">
        <v>31</v>
      </c>
      <c r="H292" s="28">
        <v>92.48</v>
      </c>
      <c r="I292" s="30">
        <v>12843</v>
      </c>
      <c r="J292" s="32">
        <v>33</v>
      </c>
      <c r="K292" s="30">
        <f t="shared" si="12"/>
        <v>12876</v>
      </c>
      <c r="L292" s="31" t="s">
        <v>615</v>
      </c>
      <c r="M292" s="31">
        <v>0</v>
      </c>
      <c r="N292" s="31">
        <v>0</v>
      </c>
      <c r="O292" s="31">
        <v>0</v>
      </c>
      <c r="P292" s="2" t="s">
        <v>616</v>
      </c>
    </row>
    <row r="293" spans="1:16" s="4" customFormat="1" ht="61.5" customHeight="1" x14ac:dyDescent="0.25">
      <c r="A293" s="33" t="s">
        <v>41</v>
      </c>
      <c r="B293" s="34">
        <v>44460</v>
      </c>
      <c r="C293" s="33" t="s">
        <v>198</v>
      </c>
      <c r="D293" s="33">
        <v>0</v>
      </c>
      <c r="E293" s="33" t="s">
        <v>17</v>
      </c>
      <c r="F293" s="33" t="s">
        <v>81</v>
      </c>
      <c r="G293" s="33" t="s">
        <v>100</v>
      </c>
      <c r="H293" s="28">
        <v>4.3499999999999996</v>
      </c>
      <c r="I293" s="30">
        <v>18483</v>
      </c>
      <c r="J293" s="32">
        <v>4033</v>
      </c>
      <c r="K293" s="30">
        <f t="shared" si="12"/>
        <v>22516</v>
      </c>
      <c r="L293" s="31" t="s">
        <v>171</v>
      </c>
      <c r="M293" s="31">
        <v>0</v>
      </c>
      <c r="N293" s="31">
        <v>0</v>
      </c>
      <c r="O293" s="31">
        <v>4</v>
      </c>
      <c r="P293" s="2" t="s">
        <v>617</v>
      </c>
    </row>
    <row r="294" spans="1:16" s="4" customFormat="1" ht="81" customHeight="1" x14ac:dyDescent="0.25">
      <c r="A294" s="33" t="s">
        <v>50</v>
      </c>
      <c r="B294" s="34">
        <v>44463</v>
      </c>
      <c r="C294" s="58">
        <v>12</v>
      </c>
      <c r="D294" s="33" t="s">
        <v>653</v>
      </c>
      <c r="E294" s="33" t="s">
        <v>17</v>
      </c>
      <c r="F294" s="33" t="s">
        <v>93</v>
      </c>
      <c r="G294" s="33" t="s">
        <v>618</v>
      </c>
      <c r="H294" s="28">
        <v>151.6</v>
      </c>
      <c r="I294" s="30">
        <v>86602</v>
      </c>
      <c r="J294" s="32">
        <v>1232</v>
      </c>
      <c r="K294" s="30">
        <f t="shared" si="12"/>
        <v>87834</v>
      </c>
      <c r="L294" s="31" t="s">
        <v>611</v>
      </c>
      <c r="M294" s="31">
        <v>0</v>
      </c>
      <c r="N294" s="31">
        <v>0</v>
      </c>
      <c r="O294" s="31">
        <v>10</v>
      </c>
      <c r="P294" s="2" t="s">
        <v>657</v>
      </c>
    </row>
    <row r="295" spans="1:16" s="4" customFormat="1" ht="36" customHeight="1" x14ac:dyDescent="0.25">
      <c r="A295" s="33" t="s">
        <v>46</v>
      </c>
      <c r="B295" s="34">
        <v>44466</v>
      </c>
      <c r="C295" s="33" t="s">
        <v>198</v>
      </c>
      <c r="D295" s="33">
        <v>0</v>
      </c>
      <c r="E295" s="33" t="s">
        <v>22</v>
      </c>
      <c r="F295" s="33" t="s">
        <v>31</v>
      </c>
      <c r="G295" s="33" t="s">
        <v>46</v>
      </c>
      <c r="H295" s="28">
        <v>996</v>
      </c>
      <c r="I295" s="30">
        <v>51174</v>
      </c>
      <c r="J295" s="32">
        <v>5000</v>
      </c>
      <c r="K295" s="30">
        <f t="shared" si="12"/>
        <v>56174</v>
      </c>
      <c r="L295" s="31" t="s">
        <v>620</v>
      </c>
      <c r="M295" s="31">
        <v>0</v>
      </c>
      <c r="N295" s="31">
        <v>0</v>
      </c>
      <c r="O295" s="31">
        <v>2</v>
      </c>
      <c r="P295" s="2" t="s">
        <v>619</v>
      </c>
    </row>
    <row r="296" spans="1:16" s="4" customFormat="1" ht="36.75" customHeight="1" x14ac:dyDescent="0.25">
      <c r="A296" s="33" t="s">
        <v>90</v>
      </c>
      <c r="B296" s="34">
        <v>44469</v>
      </c>
      <c r="C296" s="33" t="s">
        <v>198</v>
      </c>
      <c r="D296" s="33">
        <v>0</v>
      </c>
      <c r="E296" s="33" t="s">
        <v>17</v>
      </c>
      <c r="F296" s="33" t="s">
        <v>621</v>
      </c>
      <c r="G296" s="33" t="s">
        <v>31</v>
      </c>
      <c r="H296" s="28">
        <v>1124</v>
      </c>
      <c r="I296" s="30">
        <v>55605</v>
      </c>
      <c r="J296" s="32">
        <v>0</v>
      </c>
      <c r="K296" s="30">
        <f t="shared" si="12"/>
        <v>55605</v>
      </c>
      <c r="L296" s="31" t="s">
        <v>457</v>
      </c>
      <c r="M296" s="31">
        <v>0</v>
      </c>
      <c r="N296" s="31">
        <v>0</v>
      </c>
      <c r="O296" s="31">
        <v>5</v>
      </c>
      <c r="P296" s="2" t="s">
        <v>649</v>
      </c>
    </row>
    <row r="297" spans="1:16" s="4" customFormat="1" ht="41.25" customHeight="1" x14ac:dyDescent="0.25">
      <c r="A297" s="33" t="s">
        <v>25</v>
      </c>
      <c r="B297" s="34">
        <v>44469</v>
      </c>
      <c r="C297" s="58">
        <v>16</v>
      </c>
      <c r="D297" s="44" t="s">
        <v>57</v>
      </c>
      <c r="E297" s="33" t="s">
        <v>17</v>
      </c>
      <c r="F297" s="33" t="s">
        <v>26</v>
      </c>
      <c r="G297" s="33" t="s">
        <v>167</v>
      </c>
      <c r="H297" s="28">
        <v>335.9</v>
      </c>
      <c r="I297" s="30">
        <v>0</v>
      </c>
      <c r="J297" s="32">
        <v>57300</v>
      </c>
      <c r="K297" s="30">
        <f t="shared" si="12"/>
        <v>57300</v>
      </c>
      <c r="L297" s="31" t="s">
        <v>455</v>
      </c>
      <c r="M297" s="31">
        <v>0</v>
      </c>
      <c r="N297" s="31">
        <v>0</v>
      </c>
      <c r="O297" s="31">
        <v>3</v>
      </c>
      <c r="P297" s="2" t="s">
        <v>622</v>
      </c>
    </row>
    <row r="298" spans="1:16" s="4" customFormat="1" ht="29.25" customHeight="1" x14ac:dyDescent="0.25">
      <c r="A298" s="33" t="s">
        <v>29</v>
      </c>
      <c r="B298" s="34">
        <v>44475</v>
      </c>
      <c r="C298" s="33" t="s">
        <v>198</v>
      </c>
      <c r="D298" s="33">
        <v>0</v>
      </c>
      <c r="E298" s="33" t="s">
        <v>51</v>
      </c>
      <c r="F298" s="33" t="s">
        <v>623</v>
      </c>
      <c r="G298" s="33" t="s">
        <v>29</v>
      </c>
      <c r="H298" s="28">
        <v>142.19999999999999</v>
      </c>
      <c r="I298" s="30">
        <v>49398</v>
      </c>
      <c r="J298" s="32">
        <v>5540</v>
      </c>
      <c r="K298" s="30">
        <f t="shared" si="12"/>
        <v>54938</v>
      </c>
      <c r="L298" s="31" t="s">
        <v>92</v>
      </c>
      <c r="M298" s="31">
        <v>0</v>
      </c>
      <c r="N298" s="31">
        <v>0</v>
      </c>
      <c r="O298" s="31">
        <v>4</v>
      </c>
      <c r="P298" s="66" t="s">
        <v>624</v>
      </c>
    </row>
    <row r="299" spans="1:16" s="4" customFormat="1" ht="33" customHeight="1" x14ac:dyDescent="0.25">
      <c r="A299" s="33" t="s">
        <v>23</v>
      </c>
      <c r="B299" s="34">
        <v>44477</v>
      </c>
      <c r="C299" s="33" t="s">
        <v>198</v>
      </c>
      <c r="D299" s="33">
        <v>0</v>
      </c>
      <c r="E299" s="33" t="s">
        <v>22</v>
      </c>
      <c r="F299" s="33" t="s">
        <v>49</v>
      </c>
      <c r="G299" s="33" t="s">
        <v>101</v>
      </c>
      <c r="H299" s="28">
        <v>1.5</v>
      </c>
      <c r="I299" s="30">
        <v>12000</v>
      </c>
      <c r="J299" s="32">
        <v>310000</v>
      </c>
      <c r="K299" s="30">
        <f t="shared" si="12"/>
        <v>322000</v>
      </c>
      <c r="L299" s="31" t="s">
        <v>32</v>
      </c>
      <c r="M299" s="31">
        <v>0</v>
      </c>
      <c r="N299" s="31">
        <v>0</v>
      </c>
      <c r="O299" s="31">
        <v>5</v>
      </c>
      <c r="P299" s="66" t="s">
        <v>625</v>
      </c>
    </row>
    <row r="300" spans="1:16" s="4" customFormat="1" ht="41.25" customHeight="1" x14ac:dyDescent="0.25">
      <c r="A300" s="33" t="s">
        <v>41</v>
      </c>
      <c r="B300" s="34">
        <v>44487</v>
      </c>
      <c r="C300" s="33" t="s">
        <v>198</v>
      </c>
      <c r="D300" s="33">
        <v>0</v>
      </c>
      <c r="E300" s="33" t="s">
        <v>17</v>
      </c>
      <c r="F300" s="33" t="s">
        <v>81</v>
      </c>
      <c r="G300" s="33" t="s">
        <v>100</v>
      </c>
      <c r="H300" s="28">
        <v>5.2</v>
      </c>
      <c r="I300" s="30">
        <v>71014</v>
      </c>
      <c r="J300" s="32">
        <v>162960</v>
      </c>
      <c r="K300" s="30">
        <f t="shared" si="12"/>
        <v>233974</v>
      </c>
      <c r="L300" s="31" t="s">
        <v>63</v>
      </c>
      <c r="M300" s="31">
        <v>0</v>
      </c>
      <c r="N300" s="31">
        <v>0</v>
      </c>
      <c r="O300" s="31">
        <v>7</v>
      </c>
      <c r="P300" s="2" t="s">
        <v>626</v>
      </c>
    </row>
    <row r="301" spans="1:16" s="4" customFormat="1" ht="30" customHeight="1" x14ac:dyDescent="0.25">
      <c r="A301" s="33" t="s">
        <v>23</v>
      </c>
      <c r="B301" s="34">
        <v>44498</v>
      </c>
      <c r="C301" s="33" t="s">
        <v>198</v>
      </c>
      <c r="D301" s="33">
        <v>0</v>
      </c>
      <c r="E301" s="33" t="s">
        <v>22</v>
      </c>
      <c r="F301" s="33" t="s">
        <v>73</v>
      </c>
      <c r="G301" s="33" t="s">
        <v>119</v>
      </c>
      <c r="H301" s="28">
        <v>705.4</v>
      </c>
      <c r="I301" s="30">
        <v>549268</v>
      </c>
      <c r="J301" s="32">
        <v>418000</v>
      </c>
      <c r="K301" s="30">
        <f t="shared" si="12"/>
        <v>967268</v>
      </c>
      <c r="L301" s="31" t="s">
        <v>627</v>
      </c>
      <c r="M301" s="31">
        <v>0</v>
      </c>
      <c r="N301" s="31">
        <v>0</v>
      </c>
      <c r="O301" s="31">
        <v>12</v>
      </c>
      <c r="P301" s="2" t="s">
        <v>628</v>
      </c>
    </row>
    <row r="302" spans="1:16" s="4" customFormat="1" ht="36.75" customHeight="1" x14ac:dyDescent="0.25">
      <c r="A302" s="33" t="s">
        <v>23</v>
      </c>
      <c r="B302" s="34">
        <v>44499</v>
      </c>
      <c r="C302" s="33" t="s">
        <v>198</v>
      </c>
      <c r="D302" s="33">
        <v>0</v>
      </c>
      <c r="E302" s="33" t="s">
        <v>22</v>
      </c>
      <c r="F302" s="33" t="s">
        <v>35</v>
      </c>
      <c r="G302" s="33" t="s">
        <v>43</v>
      </c>
      <c r="H302" s="28">
        <v>536.25</v>
      </c>
      <c r="I302" s="67">
        <v>68442</v>
      </c>
      <c r="J302" s="67">
        <v>24560</v>
      </c>
      <c r="K302" s="30">
        <f t="shared" si="12"/>
        <v>93002</v>
      </c>
      <c r="L302" s="31" t="s">
        <v>153</v>
      </c>
      <c r="M302" s="31">
        <v>0</v>
      </c>
      <c r="N302" s="31">
        <v>0</v>
      </c>
      <c r="O302" s="31">
        <v>6</v>
      </c>
      <c r="P302" s="2" t="s">
        <v>654</v>
      </c>
    </row>
    <row r="303" spans="1:16" s="4" customFormat="1" ht="30.75" customHeight="1" x14ac:dyDescent="0.25">
      <c r="A303" s="33" t="s">
        <v>25</v>
      </c>
      <c r="B303" s="34">
        <v>44505</v>
      </c>
      <c r="C303" s="33" t="s">
        <v>16</v>
      </c>
      <c r="D303" s="33">
        <v>0</v>
      </c>
      <c r="E303" s="33" t="s">
        <v>17</v>
      </c>
      <c r="F303" s="33" t="s">
        <v>26</v>
      </c>
      <c r="G303" s="33" t="s">
        <v>47</v>
      </c>
      <c r="H303" s="28">
        <v>312.86</v>
      </c>
      <c r="I303" s="30">
        <v>0</v>
      </c>
      <c r="J303" s="32">
        <v>9798</v>
      </c>
      <c r="K303" s="30">
        <f t="shared" si="12"/>
        <v>9798</v>
      </c>
      <c r="L303" s="31" t="s">
        <v>36</v>
      </c>
      <c r="M303" s="31">
        <v>0</v>
      </c>
      <c r="N303" s="31">
        <v>0</v>
      </c>
      <c r="O303" s="31">
        <v>0</v>
      </c>
      <c r="P303" s="2" t="s">
        <v>650</v>
      </c>
    </row>
    <row r="304" spans="1:16" s="4" customFormat="1" ht="59.25" customHeight="1" x14ac:dyDescent="0.25">
      <c r="A304" s="33" t="s">
        <v>629</v>
      </c>
      <c r="B304" s="34">
        <v>44512</v>
      </c>
      <c r="C304" s="33" t="s">
        <v>16</v>
      </c>
      <c r="D304" s="33">
        <v>0</v>
      </c>
      <c r="E304" s="33" t="s">
        <v>56</v>
      </c>
      <c r="F304" s="33" t="s">
        <v>580</v>
      </c>
      <c r="G304" s="33" t="s">
        <v>630</v>
      </c>
      <c r="H304" s="28">
        <v>33.1</v>
      </c>
      <c r="I304" s="30">
        <v>25000</v>
      </c>
      <c r="J304" s="32">
        <v>20000</v>
      </c>
      <c r="K304" s="30">
        <f t="shared" si="12"/>
        <v>45000</v>
      </c>
      <c r="L304" s="31" t="s">
        <v>24</v>
      </c>
      <c r="M304" s="31">
        <v>0</v>
      </c>
      <c r="N304" s="31">
        <v>0</v>
      </c>
      <c r="O304" s="31">
        <v>6</v>
      </c>
      <c r="P304" s="2" t="s">
        <v>651</v>
      </c>
    </row>
    <row r="305" spans="1:16" s="4" customFormat="1" ht="44.25" customHeight="1" x14ac:dyDescent="0.25">
      <c r="A305" s="33" t="s">
        <v>46</v>
      </c>
      <c r="B305" s="68">
        <v>44517</v>
      </c>
      <c r="C305" s="33" t="s">
        <v>16</v>
      </c>
      <c r="D305" s="33">
        <v>0</v>
      </c>
      <c r="E305" s="33" t="s">
        <v>17</v>
      </c>
      <c r="F305" s="33" t="s">
        <v>46</v>
      </c>
      <c r="G305" s="33" t="s">
        <v>46</v>
      </c>
      <c r="H305" s="28">
        <v>201.43</v>
      </c>
      <c r="I305" s="30">
        <v>476027</v>
      </c>
      <c r="J305" s="32">
        <v>155893</v>
      </c>
      <c r="K305" s="30">
        <f t="shared" si="12"/>
        <v>631920</v>
      </c>
      <c r="L305" s="31" t="s">
        <v>77</v>
      </c>
      <c r="M305" s="31">
        <v>0</v>
      </c>
      <c r="N305" s="31">
        <v>0</v>
      </c>
      <c r="O305" s="31">
        <v>15</v>
      </c>
      <c r="P305" s="66" t="s">
        <v>631</v>
      </c>
    </row>
    <row r="306" spans="1:16" s="4" customFormat="1" ht="40.5" customHeight="1" x14ac:dyDescent="0.25">
      <c r="A306" s="33" t="s">
        <v>23</v>
      </c>
      <c r="B306" s="68">
        <v>44522</v>
      </c>
      <c r="C306" s="33" t="s">
        <v>16</v>
      </c>
      <c r="D306" s="33">
        <v>0</v>
      </c>
      <c r="E306" s="33" t="s">
        <v>33</v>
      </c>
      <c r="F306" s="33" t="s">
        <v>114</v>
      </c>
      <c r="G306" s="33" t="s">
        <v>104</v>
      </c>
      <c r="H306" s="28">
        <v>43.8</v>
      </c>
      <c r="I306" s="30">
        <v>10808</v>
      </c>
      <c r="J306" s="32">
        <v>0</v>
      </c>
      <c r="K306" s="30">
        <f t="shared" si="12"/>
        <v>10808</v>
      </c>
      <c r="L306" s="31" t="s">
        <v>78</v>
      </c>
      <c r="M306" s="31">
        <v>0</v>
      </c>
      <c r="N306" s="31">
        <v>0</v>
      </c>
      <c r="O306" s="31">
        <v>1</v>
      </c>
      <c r="P306" s="66" t="s">
        <v>632</v>
      </c>
    </row>
    <row r="307" spans="1:16" s="4" customFormat="1" ht="45.75" customHeight="1" x14ac:dyDescent="0.25">
      <c r="A307" s="33" t="s">
        <v>23</v>
      </c>
      <c r="B307" s="34">
        <v>44522</v>
      </c>
      <c r="C307" s="33" t="s">
        <v>198</v>
      </c>
      <c r="D307" s="33">
        <v>0</v>
      </c>
      <c r="E307" s="33" t="s">
        <v>17</v>
      </c>
      <c r="F307" s="33" t="s">
        <v>35</v>
      </c>
      <c r="G307" s="33" t="s">
        <v>112</v>
      </c>
      <c r="H307" s="28">
        <v>537.67999999999995</v>
      </c>
      <c r="I307" s="30">
        <v>148570</v>
      </c>
      <c r="J307" s="32">
        <v>300</v>
      </c>
      <c r="K307" s="30">
        <f t="shared" si="12"/>
        <v>148870</v>
      </c>
      <c r="L307" s="31" t="s">
        <v>110</v>
      </c>
      <c r="M307" s="31">
        <v>0</v>
      </c>
      <c r="N307" s="31">
        <v>0</v>
      </c>
      <c r="O307" s="31">
        <v>4</v>
      </c>
      <c r="P307" s="2" t="s">
        <v>633</v>
      </c>
    </row>
    <row r="308" spans="1:16" s="4" customFormat="1" ht="45.75" customHeight="1" x14ac:dyDescent="0.25">
      <c r="A308" s="33" t="s">
        <v>29</v>
      </c>
      <c r="B308" s="68">
        <v>44524</v>
      </c>
      <c r="C308" s="33" t="s">
        <v>198</v>
      </c>
      <c r="D308" s="33">
        <v>0</v>
      </c>
      <c r="E308" s="33" t="s">
        <v>17</v>
      </c>
      <c r="F308" s="33" t="s">
        <v>29</v>
      </c>
      <c r="G308" s="33" t="s">
        <v>29</v>
      </c>
      <c r="H308" s="28">
        <v>5.3</v>
      </c>
      <c r="I308" s="30">
        <v>3919</v>
      </c>
      <c r="J308" s="32">
        <v>221229</v>
      </c>
      <c r="K308" s="30">
        <f t="shared" si="12"/>
        <v>225148</v>
      </c>
      <c r="L308" s="31" t="s">
        <v>44</v>
      </c>
      <c r="M308" s="31">
        <v>0</v>
      </c>
      <c r="N308" s="31">
        <v>0</v>
      </c>
      <c r="O308" s="31">
        <v>1</v>
      </c>
      <c r="P308" s="2" t="s">
        <v>634</v>
      </c>
    </row>
    <row r="309" spans="1:16" s="4" customFormat="1" ht="33" customHeight="1" x14ac:dyDescent="0.25">
      <c r="A309" s="33" t="s">
        <v>23</v>
      </c>
      <c r="B309" s="68">
        <v>44527</v>
      </c>
      <c r="C309" s="33" t="s">
        <v>16</v>
      </c>
      <c r="D309" s="33">
        <v>0</v>
      </c>
      <c r="E309" s="33" t="s">
        <v>17</v>
      </c>
      <c r="F309" s="33" t="s">
        <v>35</v>
      </c>
      <c r="G309" s="33" t="s">
        <v>43</v>
      </c>
      <c r="H309" s="28">
        <v>535.09</v>
      </c>
      <c r="I309" s="30">
        <v>287567</v>
      </c>
      <c r="J309" s="32">
        <v>499</v>
      </c>
      <c r="K309" s="30">
        <f t="shared" si="12"/>
        <v>288066</v>
      </c>
      <c r="L309" s="31" t="s">
        <v>110</v>
      </c>
      <c r="M309" s="31">
        <v>0</v>
      </c>
      <c r="N309" s="31">
        <v>0</v>
      </c>
      <c r="O309" s="31">
        <v>4</v>
      </c>
      <c r="P309" s="2" t="s">
        <v>652</v>
      </c>
    </row>
    <row r="310" spans="1:16" s="4" customFormat="1" ht="39.75" customHeight="1" x14ac:dyDescent="0.25">
      <c r="A310" s="33" t="s">
        <v>23</v>
      </c>
      <c r="B310" s="68">
        <v>44534</v>
      </c>
      <c r="C310" s="33" t="s">
        <v>16</v>
      </c>
      <c r="D310" s="33">
        <v>0</v>
      </c>
      <c r="E310" s="33" t="s">
        <v>17</v>
      </c>
      <c r="F310" s="33" t="s">
        <v>35</v>
      </c>
      <c r="G310" s="33" t="s">
        <v>112</v>
      </c>
      <c r="H310" s="28">
        <v>537.4</v>
      </c>
      <c r="I310" s="30">
        <v>19360</v>
      </c>
      <c r="J310" s="32">
        <v>7350</v>
      </c>
      <c r="K310" s="30">
        <f t="shared" si="12"/>
        <v>26710</v>
      </c>
      <c r="L310" s="31" t="s">
        <v>294</v>
      </c>
      <c r="M310" s="31">
        <v>0</v>
      </c>
      <c r="N310" s="31">
        <v>0</v>
      </c>
      <c r="O310" s="31">
        <v>5</v>
      </c>
      <c r="P310" s="66" t="s">
        <v>635</v>
      </c>
    </row>
    <row r="311" spans="1:16" s="4" customFormat="1" ht="34.5" customHeight="1" x14ac:dyDescent="0.25">
      <c r="A311" s="33" t="s">
        <v>23</v>
      </c>
      <c r="B311" s="68">
        <v>44544</v>
      </c>
      <c r="C311" s="33" t="s">
        <v>16</v>
      </c>
      <c r="D311" s="33">
        <v>0</v>
      </c>
      <c r="E311" s="33" t="s">
        <v>22</v>
      </c>
      <c r="F311" s="33" t="s">
        <v>49</v>
      </c>
      <c r="G311" s="33" t="s">
        <v>163</v>
      </c>
      <c r="H311" s="28">
        <v>35.700000000000003</v>
      </c>
      <c r="I311" s="30">
        <v>30000</v>
      </c>
      <c r="J311" s="32">
        <v>7500</v>
      </c>
      <c r="K311" s="30">
        <f t="shared" si="12"/>
        <v>37500</v>
      </c>
      <c r="L311" s="31" t="s">
        <v>52</v>
      </c>
      <c r="M311" s="31">
        <v>0</v>
      </c>
      <c r="N311" s="31">
        <v>0</v>
      </c>
      <c r="O311" s="31">
        <v>4</v>
      </c>
      <c r="P311" s="66" t="s">
        <v>636</v>
      </c>
    </row>
    <row r="312" spans="1:16" s="4" customFormat="1" ht="60.75" customHeight="1" x14ac:dyDescent="0.25">
      <c r="A312" s="33" t="s">
        <v>90</v>
      </c>
      <c r="B312" s="34">
        <v>44554</v>
      </c>
      <c r="C312" s="33" t="s">
        <v>198</v>
      </c>
      <c r="D312" s="33">
        <v>0</v>
      </c>
      <c r="E312" s="33" t="s">
        <v>17</v>
      </c>
      <c r="F312" s="33" t="s">
        <v>100</v>
      </c>
      <c r="G312" s="33" t="s">
        <v>31</v>
      </c>
      <c r="H312" s="28">
        <v>91.14</v>
      </c>
      <c r="I312" s="30">
        <v>13040</v>
      </c>
      <c r="J312" s="32">
        <v>50</v>
      </c>
      <c r="K312" s="30">
        <f t="shared" si="12"/>
        <v>13090</v>
      </c>
      <c r="L312" s="31" t="s">
        <v>637</v>
      </c>
      <c r="M312" s="31">
        <v>0</v>
      </c>
      <c r="N312" s="31">
        <v>0</v>
      </c>
      <c r="O312" s="31">
        <v>1</v>
      </c>
      <c r="P312" s="2" t="s">
        <v>638</v>
      </c>
    </row>
    <row r="313" spans="1:16" s="4" customFormat="1" ht="36" customHeight="1" x14ac:dyDescent="0.25">
      <c r="A313" s="69" t="s">
        <v>29</v>
      </c>
      <c r="B313" s="70">
        <v>44558</v>
      </c>
      <c r="C313" s="69" t="s">
        <v>198</v>
      </c>
      <c r="D313" s="69">
        <v>0</v>
      </c>
      <c r="E313" s="69" t="s">
        <v>22</v>
      </c>
      <c r="F313" s="69" t="s">
        <v>23</v>
      </c>
      <c r="G313" s="69" t="s">
        <v>161</v>
      </c>
      <c r="H313" s="71">
        <v>144.69999999999999</v>
      </c>
      <c r="I313" s="72">
        <v>15000</v>
      </c>
      <c r="J313" s="73">
        <v>15000</v>
      </c>
      <c r="K313" s="72">
        <f t="shared" si="12"/>
        <v>30000</v>
      </c>
      <c r="L313" s="74" t="s">
        <v>639</v>
      </c>
      <c r="M313" s="74">
        <v>0</v>
      </c>
      <c r="N313" s="74">
        <v>0</v>
      </c>
      <c r="O313" s="74">
        <v>2</v>
      </c>
      <c r="P313" s="75" t="s">
        <v>640</v>
      </c>
    </row>
    <row r="314" spans="1:16" s="4" customFormat="1" ht="38.25" customHeight="1" x14ac:dyDescent="0.25">
      <c r="A314" s="33" t="s">
        <v>29</v>
      </c>
      <c r="B314" s="68">
        <v>44559</v>
      </c>
      <c r="C314" s="33" t="s">
        <v>198</v>
      </c>
      <c r="D314" s="33">
        <v>0</v>
      </c>
      <c r="E314" s="33" t="s">
        <v>17</v>
      </c>
      <c r="F314" s="33" t="s">
        <v>29</v>
      </c>
      <c r="G314" s="33" t="s">
        <v>29</v>
      </c>
      <c r="H314" s="28">
        <v>5.52</v>
      </c>
      <c r="I314" s="30">
        <v>47328</v>
      </c>
      <c r="J314" s="32">
        <v>93109</v>
      </c>
      <c r="K314" s="30">
        <f t="shared" si="12"/>
        <v>140437</v>
      </c>
      <c r="L314" s="31" t="s">
        <v>52</v>
      </c>
      <c r="M314" s="31">
        <v>0</v>
      </c>
      <c r="N314" s="31">
        <v>0</v>
      </c>
      <c r="O314" s="31">
        <v>7</v>
      </c>
      <c r="P314" s="66" t="s">
        <v>641</v>
      </c>
    </row>
    <row r="315" spans="1:16" ht="50.1" customHeight="1" x14ac:dyDescent="0.25">
      <c r="A315" s="77" t="s">
        <v>23</v>
      </c>
      <c r="B315" s="78">
        <v>44572</v>
      </c>
      <c r="C315" s="77" t="s">
        <v>198</v>
      </c>
      <c r="D315" s="77">
        <v>0</v>
      </c>
      <c r="E315" s="77" t="s">
        <v>22</v>
      </c>
      <c r="F315" s="77" t="s">
        <v>682</v>
      </c>
      <c r="G315" s="77" t="s">
        <v>451</v>
      </c>
      <c r="H315" s="79">
        <v>43</v>
      </c>
      <c r="I315" s="84">
        <v>800</v>
      </c>
      <c r="J315" s="83">
        <v>47000</v>
      </c>
      <c r="K315" s="84">
        <f t="shared" si="12"/>
        <v>47800</v>
      </c>
      <c r="L315" s="80" t="s">
        <v>24</v>
      </c>
      <c r="M315" s="80">
        <v>0</v>
      </c>
      <c r="N315" s="80">
        <v>0</v>
      </c>
      <c r="O315" s="80">
        <v>2</v>
      </c>
      <c r="P315" s="106" t="s">
        <v>771</v>
      </c>
    </row>
    <row r="316" spans="1:16" ht="57" customHeight="1" x14ac:dyDescent="0.25">
      <c r="A316" s="97" t="s">
        <v>25</v>
      </c>
      <c r="B316" s="98">
        <v>44574</v>
      </c>
      <c r="C316" s="58">
        <v>16</v>
      </c>
      <c r="D316" s="44" t="s">
        <v>57</v>
      </c>
      <c r="E316" s="33" t="s">
        <v>17</v>
      </c>
      <c r="F316" s="97" t="s">
        <v>26</v>
      </c>
      <c r="G316" s="97" t="s">
        <v>103</v>
      </c>
      <c r="H316" s="99">
        <v>358</v>
      </c>
      <c r="I316" s="100">
        <v>0</v>
      </c>
      <c r="J316" s="101">
        <v>611825</v>
      </c>
      <c r="K316" s="100">
        <f t="shared" si="12"/>
        <v>611825</v>
      </c>
      <c r="L316" s="102" t="s">
        <v>171</v>
      </c>
      <c r="M316" s="102">
        <v>0</v>
      </c>
      <c r="N316" s="102">
        <v>0</v>
      </c>
      <c r="O316" s="102">
        <v>3</v>
      </c>
      <c r="P316" s="103" t="s">
        <v>731</v>
      </c>
    </row>
    <row r="317" spans="1:16" s="4" customFormat="1" ht="34.5" customHeight="1" x14ac:dyDescent="0.25">
      <c r="A317" s="77" t="s">
        <v>23</v>
      </c>
      <c r="B317" s="78">
        <v>44575</v>
      </c>
      <c r="C317" s="77" t="s">
        <v>198</v>
      </c>
      <c r="D317" s="77">
        <v>0</v>
      </c>
      <c r="E317" s="77" t="s">
        <v>17</v>
      </c>
      <c r="F317" s="93" t="s">
        <v>35</v>
      </c>
      <c r="G317" s="93" t="s">
        <v>43</v>
      </c>
      <c r="H317" s="79">
        <v>525.09</v>
      </c>
      <c r="I317" s="94">
        <v>535.09</v>
      </c>
      <c r="J317" s="95">
        <v>9902</v>
      </c>
      <c r="K317" s="100">
        <f t="shared" si="12"/>
        <v>10437.09</v>
      </c>
      <c r="L317" s="80" t="s">
        <v>72</v>
      </c>
      <c r="M317" s="80">
        <v>0</v>
      </c>
      <c r="N317" s="31">
        <v>0</v>
      </c>
      <c r="O317" s="31">
        <v>2</v>
      </c>
      <c r="P317" s="66" t="s">
        <v>732</v>
      </c>
    </row>
    <row r="318" spans="1:16" s="4" customFormat="1" ht="57.75" customHeight="1" x14ac:dyDescent="0.25">
      <c r="A318" s="77" t="s">
        <v>29</v>
      </c>
      <c r="B318" s="78">
        <v>44576</v>
      </c>
      <c r="C318" s="77" t="s">
        <v>198</v>
      </c>
      <c r="D318" s="77">
        <v>0</v>
      </c>
      <c r="E318" s="77" t="s">
        <v>17</v>
      </c>
      <c r="F318" s="77" t="s">
        <v>35</v>
      </c>
      <c r="G318" s="77" t="s">
        <v>29</v>
      </c>
      <c r="H318" s="79">
        <v>483.4</v>
      </c>
      <c r="I318" s="84">
        <v>65999</v>
      </c>
      <c r="J318" s="83">
        <v>213954</v>
      </c>
      <c r="K318" s="84">
        <f t="shared" ref="K318" si="14">I318+J318</f>
        <v>279953</v>
      </c>
      <c r="L318" s="80" t="s">
        <v>660</v>
      </c>
      <c r="M318" s="80">
        <v>0</v>
      </c>
      <c r="N318" s="31">
        <v>0</v>
      </c>
      <c r="O318" s="31">
        <v>17</v>
      </c>
      <c r="P318" s="2" t="s">
        <v>661</v>
      </c>
    </row>
    <row r="319" spans="1:16" ht="47.25" customHeight="1" x14ac:dyDescent="0.25">
      <c r="A319" s="77" t="s">
        <v>135</v>
      </c>
      <c r="B319" s="78">
        <v>44583</v>
      </c>
      <c r="C319" s="77" t="s">
        <v>198</v>
      </c>
      <c r="D319" s="77">
        <v>0</v>
      </c>
      <c r="E319" s="77" t="s">
        <v>202</v>
      </c>
      <c r="F319" s="77" t="s">
        <v>389</v>
      </c>
      <c r="G319" s="77" t="s">
        <v>136</v>
      </c>
      <c r="H319" s="79">
        <v>46</v>
      </c>
      <c r="I319" s="84">
        <v>45383</v>
      </c>
      <c r="J319" s="83">
        <v>0</v>
      </c>
      <c r="K319" s="84">
        <f t="shared" ref="K319:K391" si="15">I319+J319</f>
        <v>45383</v>
      </c>
      <c r="L319" s="80" t="s">
        <v>44</v>
      </c>
      <c r="M319" s="80">
        <v>0</v>
      </c>
      <c r="N319" s="80">
        <v>0</v>
      </c>
      <c r="O319" s="80">
        <v>2</v>
      </c>
      <c r="P319" s="81" t="s">
        <v>772</v>
      </c>
    </row>
    <row r="320" spans="1:16" ht="50.1" customHeight="1" x14ac:dyDescent="0.25">
      <c r="A320" s="77" t="s">
        <v>90</v>
      </c>
      <c r="B320" s="78">
        <v>44583</v>
      </c>
      <c r="C320" s="77" t="s">
        <v>198</v>
      </c>
      <c r="D320" s="77">
        <v>0</v>
      </c>
      <c r="E320" s="77" t="s">
        <v>17</v>
      </c>
      <c r="F320" s="77" t="s">
        <v>100</v>
      </c>
      <c r="G320" s="77" t="s">
        <v>31</v>
      </c>
      <c r="H320" s="79">
        <v>91.03</v>
      </c>
      <c r="I320" s="84">
        <v>21475</v>
      </c>
      <c r="J320" s="83">
        <v>4570</v>
      </c>
      <c r="K320" s="84">
        <f t="shared" si="15"/>
        <v>26045</v>
      </c>
      <c r="L320" s="80" t="s">
        <v>42</v>
      </c>
      <c r="M320" s="80">
        <v>0</v>
      </c>
      <c r="N320" s="80">
        <v>0</v>
      </c>
      <c r="O320" s="80">
        <v>4</v>
      </c>
      <c r="P320" s="81" t="s">
        <v>773</v>
      </c>
    </row>
    <row r="321" spans="1:16" ht="34.5" customHeight="1" x14ac:dyDescent="0.25">
      <c r="A321" s="77" t="s">
        <v>23</v>
      </c>
      <c r="B321" s="78">
        <v>44587</v>
      </c>
      <c r="C321" s="77" t="s">
        <v>198</v>
      </c>
      <c r="D321" s="77">
        <v>0</v>
      </c>
      <c r="E321" s="77" t="s">
        <v>22</v>
      </c>
      <c r="F321" s="77" t="s">
        <v>68</v>
      </c>
      <c r="G321" s="77" t="s">
        <v>134</v>
      </c>
      <c r="H321" s="79">
        <v>28.5</v>
      </c>
      <c r="I321" s="84">
        <v>800</v>
      </c>
      <c r="J321" s="83">
        <v>0</v>
      </c>
      <c r="K321" s="84">
        <f t="shared" si="15"/>
        <v>800</v>
      </c>
      <c r="L321" s="80" t="s">
        <v>55</v>
      </c>
      <c r="M321" s="80">
        <v>0</v>
      </c>
      <c r="N321" s="80">
        <v>0</v>
      </c>
      <c r="O321" s="80">
        <v>0</v>
      </c>
      <c r="P321" s="81" t="s">
        <v>662</v>
      </c>
    </row>
    <row r="322" spans="1:16" ht="50.1" customHeight="1" x14ac:dyDescent="0.25">
      <c r="A322" s="77" t="s">
        <v>663</v>
      </c>
      <c r="B322" s="78">
        <v>44598</v>
      </c>
      <c r="C322" s="77" t="s">
        <v>198</v>
      </c>
      <c r="D322" s="77">
        <v>0</v>
      </c>
      <c r="E322" s="77" t="s">
        <v>17</v>
      </c>
      <c r="F322" s="77" t="s">
        <v>109</v>
      </c>
      <c r="G322" s="77" t="s">
        <v>664</v>
      </c>
      <c r="H322" s="79">
        <v>308</v>
      </c>
      <c r="I322" s="84">
        <v>52045</v>
      </c>
      <c r="J322" s="83">
        <v>2128</v>
      </c>
      <c r="K322" s="84">
        <f t="shared" si="15"/>
        <v>54173</v>
      </c>
      <c r="L322" s="80" t="s">
        <v>665</v>
      </c>
      <c r="M322" s="80">
        <v>0</v>
      </c>
      <c r="N322" s="80">
        <v>0</v>
      </c>
      <c r="O322" s="80">
        <v>6</v>
      </c>
      <c r="P322" s="81" t="s">
        <v>666</v>
      </c>
    </row>
    <row r="323" spans="1:16" ht="39" customHeight="1" x14ac:dyDescent="0.25">
      <c r="A323" s="77" t="s">
        <v>29</v>
      </c>
      <c r="B323" s="78">
        <v>44604</v>
      </c>
      <c r="C323" s="77" t="s">
        <v>198</v>
      </c>
      <c r="D323" s="77">
        <v>0</v>
      </c>
      <c r="E323" s="77" t="s">
        <v>22</v>
      </c>
      <c r="F323" s="77" t="s">
        <v>667</v>
      </c>
      <c r="G323" s="77" t="s">
        <v>134</v>
      </c>
      <c r="H323" s="79">
        <v>17.399999999999999</v>
      </c>
      <c r="I323" s="84">
        <v>28600</v>
      </c>
      <c r="J323" s="83">
        <v>0</v>
      </c>
      <c r="K323" s="84">
        <f t="shared" si="15"/>
        <v>28600</v>
      </c>
      <c r="L323" s="80" t="s">
        <v>605</v>
      </c>
      <c r="M323" s="80">
        <v>0</v>
      </c>
      <c r="N323" s="80">
        <v>0</v>
      </c>
      <c r="O323" s="80">
        <v>3</v>
      </c>
      <c r="P323" s="81" t="s">
        <v>668</v>
      </c>
    </row>
    <row r="324" spans="1:16" ht="38.25" customHeight="1" x14ac:dyDescent="0.25">
      <c r="A324" s="77" t="s">
        <v>29</v>
      </c>
      <c r="B324" s="78">
        <v>44606</v>
      </c>
      <c r="C324" s="77" t="s">
        <v>198</v>
      </c>
      <c r="D324" s="77">
        <v>0</v>
      </c>
      <c r="E324" s="77" t="s">
        <v>22</v>
      </c>
      <c r="F324" s="77" t="s">
        <v>68</v>
      </c>
      <c r="G324" s="77" t="s">
        <v>29</v>
      </c>
      <c r="H324" s="79">
        <v>26.8</v>
      </c>
      <c r="I324" s="84">
        <v>30000</v>
      </c>
      <c r="J324" s="83">
        <v>1000</v>
      </c>
      <c r="K324" s="84">
        <f t="shared" si="15"/>
        <v>31000</v>
      </c>
      <c r="L324" s="80" t="s">
        <v>669</v>
      </c>
      <c r="M324" s="80">
        <v>0</v>
      </c>
      <c r="N324" s="80">
        <v>0</v>
      </c>
      <c r="O324" s="80">
        <v>1</v>
      </c>
      <c r="P324" s="81" t="s">
        <v>671</v>
      </c>
    </row>
    <row r="325" spans="1:16" ht="40.5" customHeight="1" x14ac:dyDescent="0.25">
      <c r="A325" s="77" t="s">
        <v>50</v>
      </c>
      <c r="B325" s="78">
        <v>44607</v>
      </c>
      <c r="C325" s="77" t="s">
        <v>198</v>
      </c>
      <c r="D325" s="77">
        <v>0</v>
      </c>
      <c r="E325" s="77" t="s">
        <v>17</v>
      </c>
      <c r="F325" s="77" t="s">
        <v>18</v>
      </c>
      <c r="G325" s="77" t="s">
        <v>93</v>
      </c>
      <c r="H325" s="79">
        <v>104.96</v>
      </c>
      <c r="I325" s="84">
        <v>6180</v>
      </c>
      <c r="J325" s="83">
        <v>5280</v>
      </c>
      <c r="K325" s="84">
        <f t="shared" si="15"/>
        <v>11460</v>
      </c>
      <c r="L325" s="80" t="s">
        <v>672</v>
      </c>
      <c r="M325" s="80">
        <v>0</v>
      </c>
      <c r="N325" s="80">
        <v>0</v>
      </c>
      <c r="O325" s="80">
        <v>1</v>
      </c>
      <c r="P325" s="81" t="s">
        <v>670</v>
      </c>
    </row>
    <row r="326" spans="1:16" ht="37.5" customHeight="1" x14ac:dyDescent="0.25">
      <c r="A326" s="77" t="s">
        <v>25</v>
      </c>
      <c r="B326" s="78">
        <v>44612</v>
      </c>
      <c r="C326" s="77" t="s">
        <v>198</v>
      </c>
      <c r="D326" s="77">
        <v>0</v>
      </c>
      <c r="E326" s="77" t="s">
        <v>22</v>
      </c>
      <c r="F326" s="77" t="s">
        <v>26</v>
      </c>
      <c r="G326" s="77" t="s">
        <v>26</v>
      </c>
      <c r="H326" s="79">
        <v>814.7</v>
      </c>
      <c r="I326" s="84">
        <v>722304</v>
      </c>
      <c r="J326" s="83">
        <v>1195000</v>
      </c>
      <c r="K326" s="84">
        <f t="shared" si="15"/>
        <v>1917304</v>
      </c>
      <c r="L326" s="80" t="s">
        <v>674</v>
      </c>
      <c r="M326" s="80">
        <v>0</v>
      </c>
      <c r="N326" s="80">
        <v>0</v>
      </c>
      <c r="O326" s="80">
        <v>19</v>
      </c>
      <c r="P326" s="81" t="s">
        <v>673</v>
      </c>
    </row>
    <row r="327" spans="1:16" ht="43.5" customHeight="1" x14ac:dyDescent="0.25">
      <c r="A327" s="77" t="s">
        <v>579</v>
      </c>
      <c r="B327" s="78">
        <v>44615</v>
      </c>
      <c r="C327" s="77" t="s">
        <v>198</v>
      </c>
      <c r="D327" s="77">
        <v>0</v>
      </c>
      <c r="E327" s="77" t="s">
        <v>56</v>
      </c>
      <c r="F327" s="77" t="s">
        <v>676</v>
      </c>
      <c r="G327" s="77" t="s">
        <v>580</v>
      </c>
      <c r="H327" s="79">
        <v>45.1</v>
      </c>
      <c r="I327" s="84">
        <v>0</v>
      </c>
      <c r="J327" s="83">
        <v>20000</v>
      </c>
      <c r="K327" s="84">
        <f t="shared" si="15"/>
        <v>20000</v>
      </c>
      <c r="L327" s="80" t="s">
        <v>24</v>
      </c>
      <c r="M327" s="80">
        <v>0</v>
      </c>
      <c r="N327" s="80">
        <v>0</v>
      </c>
      <c r="O327" s="80">
        <v>2</v>
      </c>
      <c r="P327" s="81" t="s">
        <v>675</v>
      </c>
    </row>
    <row r="328" spans="1:16" ht="47.25" customHeight="1" x14ac:dyDescent="0.25">
      <c r="A328" s="77" t="s">
        <v>41</v>
      </c>
      <c r="B328" s="78">
        <v>44616</v>
      </c>
      <c r="C328" s="77" t="s">
        <v>198</v>
      </c>
      <c r="D328" s="77">
        <v>0</v>
      </c>
      <c r="E328" s="77" t="s">
        <v>51</v>
      </c>
      <c r="F328" s="77" t="s">
        <v>623</v>
      </c>
      <c r="G328" s="77" t="s">
        <v>100</v>
      </c>
      <c r="H328" s="79">
        <v>5.7</v>
      </c>
      <c r="I328" s="84">
        <v>396440</v>
      </c>
      <c r="J328" s="83">
        <v>5000</v>
      </c>
      <c r="K328" s="84">
        <f t="shared" si="15"/>
        <v>401440</v>
      </c>
      <c r="L328" s="80" t="s">
        <v>52</v>
      </c>
      <c r="M328" s="80">
        <v>0</v>
      </c>
      <c r="N328" s="80">
        <v>0</v>
      </c>
      <c r="O328" s="80">
        <v>1</v>
      </c>
      <c r="P328" s="81" t="s">
        <v>677</v>
      </c>
    </row>
    <row r="329" spans="1:16" ht="39" customHeight="1" x14ac:dyDescent="0.25">
      <c r="A329" s="77" t="s">
        <v>46</v>
      </c>
      <c r="B329" s="78">
        <v>44617</v>
      </c>
      <c r="C329" s="77" t="s">
        <v>198</v>
      </c>
      <c r="D329" s="77">
        <v>0</v>
      </c>
      <c r="E329" s="77" t="s">
        <v>22</v>
      </c>
      <c r="F329" s="77" t="s">
        <v>47</v>
      </c>
      <c r="G329" s="77" t="s">
        <v>46</v>
      </c>
      <c r="H329" s="79">
        <v>68.5</v>
      </c>
      <c r="I329" s="84">
        <v>80006</v>
      </c>
      <c r="J329" s="83">
        <v>8000</v>
      </c>
      <c r="K329" s="84">
        <f t="shared" si="15"/>
        <v>88006</v>
      </c>
      <c r="L329" s="80" t="s">
        <v>44</v>
      </c>
      <c r="M329" s="80">
        <v>0</v>
      </c>
      <c r="N329" s="80">
        <v>0</v>
      </c>
      <c r="O329" s="80">
        <v>3</v>
      </c>
      <c r="P329" s="81" t="s">
        <v>678</v>
      </c>
    </row>
    <row r="330" spans="1:16" ht="47.25" customHeight="1" x14ac:dyDescent="0.25">
      <c r="A330" s="77" t="s">
        <v>25</v>
      </c>
      <c r="B330" s="78">
        <v>44619</v>
      </c>
      <c r="C330" s="77" t="s">
        <v>198</v>
      </c>
      <c r="D330" s="77">
        <v>0</v>
      </c>
      <c r="E330" s="77" t="s">
        <v>79</v>
      </c>
      <c r="F330" s="77" t="s">
        <v>26</v>
      </c>
      <c r="G330" s="77" t="s">
        <v>47</v>
      </c>
      <c r="H330" s="79">
        <v>313</v>
      </c>
      <c r="I330" s="84">
        <v>30377</v>
      </c>
      <c r="J330" s="83">
        <v>5000</v>
      </c>
      <c r="K330" s="84">
        <f t="shared" si="15"/>
        <v>35377</v>
      </c>
      <c r="L330" s="80" t="s">
        <v>562</v>
      </c>
      <c r="M330" s="80">
        <v>0</v>
      </c>
      <c r="N330" s="80">
        <v>0</v>
      </c>
      <c r="O330" s="80">
        <v>2</v>
      </c>
      <c r="P330" s="81" t="s">
        <v>721</v>
      </c>
    </row>
    <row r="331" spans="1:16" ht="42" customHeight="1" x14ac:dyDescent="0.25">
      <c r="A331" s="77" t="s">
        <v>25</v>
      </c>
      <c r="B331" s="78">
        <v>44623</v>
      </c>
      <c r="C331" s="58">
        <v>16</v>
      </c>
      <c r="D331" s="44" t="s">
        <v>57</v>
      </c>
      <c r="E331" s="33" t="s">
        <v>17</v>
      </c>
      <c r="F331" s="77" t="s">
        <v>26</v>
      </c>
      <c r="G331" s="77" t="s">
        <v>193</v>
      </c>
      <c r="H331" s="79">
        <v>342.85</v>
      </c>
      <c r="I331" s="84">
        <v>72348</v>
      </c>
      <c r="J331" s="83">
        <v>404375</v>
      </c>
      <c r="K331" s="84">
        <f t="shared" si="15"/>
        <v>476723</v>
      </c>
      <c r="L331" s="80" t="s">
        <v>556</v>
      </c>
      <c r="M331" s="80">
        <v>0</v>
      </c>
      <c r="N331" s="80">
        <v>0</v>
      </c>
      <c r="O331" s="80">
        <v>4</v>
      </c>
      <c r="P331" s="81" t="s">
        <v>679</v>
      </c>
    </row>
    <row r="332" spans="1:16" ht="69.95" customHeight="1" x14ac:dyDescent="0.25">
      <c r="A332" s="77" t="s">
        <v>663</v>
      </c>
      <c r="B332" s="78">
        <v>44626</v>
      </c>
      <c r="C332" s="77" t="s">
        <v>198</v>
      </c>
      <c r="D332" s="77">
        <v>0</v>
      </c>
      <c r="E332" s="77" t="s">
        <v>17</v>
      </c>
      <c r="F332" s="77" t="s">
        <v>109</v>
      </c>
      <c r="G332" s="77" t="s">
        <v>680</v>
      </c>
      <c r="H332" s="79">
        <v>256.55</v>
      </c>
      <c r="I332" s="84">
        <v>1000</v>
      </c>
      <c r="J332" s="83">
        <v>30360</v>
      </c>
      <c r="K332" s="84">
        <f t="shared" si="15"/>
        <v>31360</v>
      </c>
      <c r="L332" s="80" t="s">
        <v>681</v>
      </c>
      <c r="M332" s="80">
        <v>0</v>
      </c>
      <c r="N332" s="80">
        <v>0</v>
      </c>
      <c r="O332" s="80">
        <v>1</v>
      </c>
      <c r="P332" s="81" t="s">
        <v>722</v>
      </c>
    </row>
    <row r="333" spans="1:16" ht="69.95" customHeight="1" x14ac:dyDescent="0.25">
      <c r="A333" s="77" t="s">
        <v>579</v>
      </c>
      <c r="B333" s="78">
        <v>44628</v>
      </c>
      <c r="C333" s="77" t="s">
        <v>198</v>
      </c>
      <c r="D333" s="77">
        <v>0</v>
      </c>
      <c r="E333" s="77" t="s">
        <v>56</v>
      </c>
      <c r="F333" s="77" t="s">
        <v>676</v>
      </c>
      <c r="G333" s="77" t="s">
        <v>581</v>
      </c>
      <c r="H333" s="79">
        <v>41</v>
      </c>
      <c r="I333" s="84">
        <v>80000</v>
      </c>
      <c r="J333" s="83">
        <v>20000</v>
      </c>
      <c r="K333" s="84">
        <f t="shared" si="15"/>
        <v>100000</v>
      </c>
      <c r="L333" s="80" t="s">
        <v>24</v>
      </c>
      <c r="M333" s="80">
        <v>0</v>
      </c>
      <c r="N333" s="80">
        <v>0</v>
      </c>
      <c r="O333" s="80">
        <v>7</v>
      </c>
      <c r="P333" s="81" t="s">
        <v>723</v>
      </c>
    </row>
    <row r="334" spans="1:16" ht="49.5" customHeight="1" x14ac:dyDescent="0.25">
      <c r="A334" s="77" t="s">
        <v>579</v>
      </c>
      <c r="B334" s="78">
        <v>44635</v>
      </c>
      <c r="C334" s="77" t="s">
        <v>198</v>
      </c>
      <c r="D334" s="77">
        <v>0</v>
      </c>
      <c r="E334" s="77" t="s">
        <v>56</v>
      </c>
      <c r="F334" s="77" t="s">
        <v>676</v>
      </c>
      <c r="G334" s="77" t="s">
        <v>581</v>
      </c>
      <c r="H334" s="79">
        <v>43.5</v>
      </c>
      <c r="I334" s="84">
        <v>0</v>
      </c>
      <c r="J334" s="83">
        <v>15000</v>
      </c>
      <c r="K334" s="84">
        <f t="shared" si="15"/>
        <v>15000</v>
      </c>
      <c r="L334" s="80" t="s">
        <v>24</v>
      </c>
      <c r="M334" s="80">
        <v>0</v>
      </c>
      <c r="N334" s="80">
        <v>0</v>
      </c>
      <c r="O334" s="80">
        <v>3</v>
      </c>
      <c r="P334" s="81" t="s">
        <v>724</v>
      </c>
    </row>
    <row r="335" spans="1:16" ht="48.75" customHeight="1" x14ac:dyDescent="0.25">
      <c r="A335" s="77" t="s">
        <v>23</v>
      </c>
      <c r="B335" s="78">
        <v>44641</v>
      </c>
      <c r="C335" s="77" t="s">
        <v>198</v>
      </c>
      <c r="D335" s="77">
        <v>0</v>
      </c>
      <c r="E335" s="77" t="s">
        <v>17</v>
      </c>
      <c r="F335" s="77" t="s">
        <v>35</v>
      </c>
      <c r="G335" s="77" t="s">
        <v>112</v>
      </c>
      <c r="H335" s="79">
        <v>538.1</v>
      </c>
      <c r="I335" s="83">
        <v>770048</v>
      </c>
      <c r="J335" s="83">
        <v>274718</v>
      </c>
      <c r="K335" s="84">
        <f t="shared" si="15"/>
        <v>1044766</v>
      </c>
      <c r="L335" s="80" t="s">
        <v>42</v>
      </c>
      <c r="M335" s="80">
        <v>0</v>
      </c>
      <c r="N335" s="80">
        <v>0</v>
      </c>
      <c r="O335" s="80">
        <v>11</v>
      </c>
      <c r="P335" s="81" t="s">
        <v>725</v>
      </c>
    </row>
    <row r="336" spans="1:16" ht="46.5" customHeight="1" x14ac:dyDescent="0.25">
      <c r="A336" s="77" t="s">
        <v>23</v>
      </c>
      <c r="B336" s="78">
        <v>44644</v>
      </c>
      <c r="C336" s="77" t="s">
        <v>198</v>
      </c>
      <c r="D336" s="77">
        <v>0</v>
      </c>
      <c r="E336" s="77" t="s">
        <v>684</v>
      </c>
      <c r="F336" s="77" t="s">
        <v>98</v>
      </c>
      <c r="G336" s="77" t="s">
        <v>683</v>
      </c>
      <c r="H336" s="79">
        <v>22.14</v>
      </c>
      <c r="I336" s="83">
        <v>521009</v>
      </c>
      <c r="J336" s="83">
        <v>136000</v>
      </c>
      <c r="K336" s="84">
        <f t="shared" ref="K336:K346" si="16">I336+J336</f>
        <v>657009</v>
      </c>
      <c r="L336" s="80" t="s">
        <v>63</v>
      </c>
      <c r="M336" s="80">
        <v>0</v>
      </c>
      <c r="N336" s="80">
        <v>0</v>
      </c>
      <c r="O336" s="80">
        <v>11</v>
      </c>
      <c r="P336" s="81" t="s">
        <v>720</v>
      </c>
    </row>
    <row r="337" spans="1:16" ht="69.95" customHeight="1" x14ac:dyDescent="0.25">
      <c r="A337" s="77" t="s">
        <v>579</v>
      </c>
      <c r="B337" s="78">
        <v>44644</v>
      </c>
      <c r="C337" s="77" t="s">
        <v>198</v>
      </c>
      <c r="D337" s="77">
        <v>0</v>
      </c>
      <c r="E337" s="77" t="s">
        <v>56</v>
      </c>
      <c r="F337" s="77" t="s">
        <v>676</v>
      </c>
      <c r="G337" s="77" t="s">
        <v>630</v>
      </c>
      <c r="H337" s="79">
        <v>19</v>
      </c>
      <c r="I337" s="83">
        <v>0</v>
      </c>
      <c r="J337" s="83">
        <v>10000</v>
      </c>
      <c r="K337" s="84">
        <f t="shared" si="16"/>
        <v>10000</v>
      </c>
      <c r="L337" s="80" t="s">
        <v>54</v>
      </c>
      <c r="M337" s="80">
        <v>0</v>
      </c>
      <c r="N337" s="80">
        <v>0</v>
      </c>
      <c r="O337" s="80">
        <v>8</v>
      </c>
      <c r="P337" s="81" t="s">
        <v>685</v>
      </c>
    </row>
    <row r="338" spans="1:16" ht="51.75" customHeight="1" x14ac:dyDescent="0.25">
      <c r="A338" s="77" t="s">
        <v>23</v>
      </c>
      <c r="B338" s="78">
        <v>45023</v>
      </c>
      <c r="C338" s="77" t="s">
        <v>198</v>
      </c>
      <c r="D338" s="77">
        <v>0</v>
      </c>
      <c r="E338" s="77" t="s">
        <v>17</v>
      </c>
      <c r="F338" s="77" t="s">
        <v>23</v>
      </c>
      <c r="G338" s="77" t="s">
        <v>35</v>
      </c>
      <c r="H338" s="79" t="s">
        <v>112</v>
      </c>
      <c r="I338" s="83">
        <v>442880</v>
      </c>
      <c r="J338" s="83">
        <v>150182</v>
      </c>
      <c r="K338" s="84">
        <f t="shared" si="16"/>
        <v>593062</v>
      </c>
      <c r="L338" s="80" t="s">
        <v>89</v>
      </c>
      <c r="M338" s="80">
        <v>0</v>
      </c>
      <c r="N338" s="80">
        <v>0</v>
      </c>
      <c r="O338" s="80">
        <v>11</v>
      </c>
      <c r="P338" s="81" t="s">
        <v>686</v>
      </c>
    </row>
    <row r="339" spans="1:16" ht="40.5" customHeight="1" x14ac:dyDescent="0.25">
      <c r="A339" s="77" t="s">
        <v>29</v>
      </c>
      <c r="B339" s="78">
        <v>44660</v>
      </c>
      <c r="C339" s="77" t="s">
        <v>16</v>
      </c>
      <c r="D339" s="77">
        <v>0</v>
      </c>
      <c r="E339" s="77" t="s">
        <v>22</v>
      </c>
      <c r="F339" s="77" t="s">
        <v>68</v>
      </c>
      <c r="G339" s="77" t="s">
        <v>170</v>
      </c>
      <c r="H339" s="79">
        <v>26.6</v>
      </c>
      <c r="I339" s="83">
        <v>12000</v>
      </c>
      <c r="J339" s="83">
        <v>1500</v>
      </c>
      <c r="K339" s="84">
        <f t="shared" si="16"/>
        <v>13500</v>
      </c>
      <c r="L339" s="80" t="s">
        <v>110</v>
      </c>
      <c r="M339" s="80">
        <v>0</v>
      </c>
      <c r="N339" s="80">
        <v>0</v>
      </c>
      <c r="O339" s="80">
        <v>4</v>
      </c>
      <c r="P339" s="81" t="s">
        <v>687</v>
      </c>
    </row>
    <row r="340" spans="1:16" ht="73.5" customHeight="1" x14ac:dyDescent="0.25">
      <c r="A340" s="77" t="s">
        <v>46</v>
      </c>
      <c r="B340" s="78">
        <v>44668</v>
      </c>
      <c r="C340" s="77" t="s">
        <v>198</v>
      </c>
      <c r="D340" s="77">
        <v>0</v>
      </c>
      <c r="E340" s="77" t="s">
        <v>17</v>
      </c>
      <c r="F340" s="77" t="s">
        <v>46</v>
      </c>
      <c r="G340" s="77" t="s">
        <v>46</v>
      </c>
      <c r="H340" s="79">
        <v>201</v>
      </c>
      <c r="I340" s="83">
        <v>477</v>
      </c>
      <c r="J340" s="83">
        <v>42200</v>
      </c>
      <c r="K340" s="84">
        <f t="shared" si="16"/>
        <v>42677</v>
      </c>
      <c r="L340" s="80" t="s">
        <v>688</v>
      </c>
      <c r="M340" s="80">
        <v>0</v>
      </c>
      <c r="N340" s="80">
        <v>0</v>
      </c>
      <c r="O340" s="80">
        <v>3</v>
      </c>
      <c r="P340" s="81" t="s">
        <v>689</v>
      </c>
    </row>
    <row r="341" spans="1:16" ht="41.25" customHeight="1" x14ac:dyDescent="0.25">
      <c r="A341" s="77" t="s">
        <v>46</v>
      </c>
      <c r="B341" s="78">
        <v>44672</v>
      </c>
      <c r="C341" s="77" t="s">
        <v>198</v>
      </c>
      <c r="D341" s="77">
        <v>0</v>
      </c>
      <c r="E341" s="77" t="s">
        <v>79</v>
      </c>
      <c r="F341" s="77" t="s">
        <v>46</v>
      </c>
      <c r="G341" s="77" t="s">
        <v>46</v>
      </c>
      <c r="H341" s="79">
        <v>204.7</v>
      </c>
      <c r="I341" s="83">
        <v>15000</v>
      </c>
      <c r="J341" s="83">
        <v>0</v>
      </c>
      <c r="K341" s="84">
        <f t="shared" si="16"/>
        <v>15000</v>
      </c>
      <c r="L341" s="80" t="s">
        <v>185</v>
      </c>
      <c r="M341" s="80">
        <v>0</v>
      </c>
      <c r="N341" s="80">
        <v>0</v>
      </c>
      <c r="O341" s="80">
        <v>1</v>
      </c>
      <c r="P341" s="81" t="s">
        <v>776</v>
      </c>
    </row>
    <row r="342" spans="1:16" ht="51.75" customHeight="1" x14ac:dyDescent="0.25">
      <c r="A342" s="77" t="s">
        <v>25</v>
      </c>
      <c r="B342" s="78">
        <v>44674</v>
      </c>
      <c r="C342" s="77" t="s">
        <v>16</v>
      </c>
      <c r="D342" s="77">
        <v>0</v>
      </c>
      <c r="E342" s="77" t="s">
        <v>22</v>
      </c>
      <c r="F342" s="77" t="s">
        <v>47</v>
      </c>
      <c r="G342" s="77" t="s">
        <v>47</v>
      </c>
      <c r="H342" s="79">
        <v>887.7</v>
      </c>
      <c r="I342" s="83">
        <v>13866</v>
      </c>
      <c r="J342" s="83">
        <v>4500</v>
      </c>
      <c r="K342" s="84">
        <f t="shared" si="16"/>
        <v>18366</v>
      </c>
      <c r="L342" s="80" t="s">
        <v>77</v>
      </c>
      <c r="M342" s="80">
        <v>0</v>
      </c>
      <c r="N342" s="80">
        <v>2</v>
      </c>
      <c r="O342" s="80">
        <v>0</v>
      </c>
      <c r="P342" s="81" t="s">
        <v>733</v>
      </c>
    </row>
    <row r="343" spans="1:16" ht="52.5" customHeight="1" x14ac:dyDescent="0.25">
      <c r="A343" s="77" t="s">
        <v>41</v>
      </c>
      <c r="B343" s="78">
        <v>44679</v>
      </c>
      <c r="C343" s="77" t="s">
        <v>198</v>
      </c>
      <c r="D343" s="77">
        <v>0</v>
      </c>
      <c r="E343" s="77" t="s">
        <v>17</v>
      </c>
      <c r="F343" s="77" t="s">
        <v>81</v>
      </c>
      <c r="G343" s="77" t="s">
        <v>100</v>
      </c>
      <c r="H343" s="79">
        <v>4.5</v>
      </c>
      <c r="I343" s="83">
        <v>30163</v>
      </c>
      <c r="J343" s="83">
        <v>8800</v>
      </c>
      <c r="K343" s="84">
        <f t="shared" si="16"/>
        <v>38963</v>
      </c>
      <c r="L343" s="80" t="s">
        <v>690</v>
      </c>
      <c r="M343" s="80">
        <v>0</v>
      </c>
      <c r="N343" s="80">
        <v>0</v>
      </c>
      <c r="O343" s="80">
        <v>1</v>
      </c>
      <c r="P343" s="81" t="s">
        <v>726</v>
      </c>
    </row>
    <row r="344" spans="1:16" ht="69.95" customHeight="1" x14ac:dyDescent="0.25">
      <c r="A344" s="77" t="s">
        <v>29</v>
      </c>
      <c r="B344" s="78">
        <v>44681</v>
      </c>
      <c r="C344" s="77" t="s">
        <v>198</v>
      </c>
      <c r="D344" s="77">
        <v>0</v>
      </c>
      <c r="E344" s="77" t="s">
        <v>17</v>
      </c>
      <c r="F344" s="77" t="s">
        <v>35</v>
      </c>
      <c r="G344" s="77" t="s">
        <v>691</v>
      </c>
      <c r="H344" s="79">
        <v>502</v>
      </c>
      <c r="I344" s="83">
        <v>118755</v>
      </c>
      <c r="J344" s="83">
        <v>1990</v>
      </c>
      <c r="K344" s="84">
        <f t="shared" si="16"/>
        <v>120745</v>
      </c>
      <c r="L344" s="80" t="s">
        <v>692</v>
      </c>
      <c r="M344" s="80">
        <v>0</v>
      </c>
      <c r="N344" s="80">
        <v>0</v>
      </c>
      <c r="O344" s="80">
        <v>6</v>
      </c>
      <c r="P344" s="81" t="s">
        <v>693</v>
      </c>
    </row>
    <row r="345" spans="1:16" ht="55.5" customHeight="1" x14ac:dyDescent="0.25">
      <c r="A345" s="77" t="s">
        <v>90</v>
      </c>
      <c r="B345" s="78">
        <v>44684</v>
      </c>
      <c r="C345" s="77" t="s">
        <v>198</v>
      </c>
      <c r="D345" s="77">
        <v>0</v>
      </c>
      <c r="E345" s="77" t="s">
        <v>17</v>
      </c>
      <c r="F345" s="77" t="s">
        <v>100</v>
      </c>
      <c r="G345" s="77" t="s">
        <v>31</v>
      </c>
      <c r="H345" s="79">
        <v>92.54</v>
      </c>
      <c r="I345" s="83">
        <v>6619</v>
      </c>
      <c r="J345" s="83">
        <v>6200</v>
      </c>
      <c r="K345" s="84">
        <f t="shared" si="16"/>
        <v>12819</v>
      </c>
      <c r="L345" s="80" t="s">
        <v>695</v>
      </c>
      <c r="M345" s="80">
        <v>0</v>
      </c>
      <c r="N345" s="80">
        <v>0</v>
      </c>
      <c r="O345" s="80">
        <v>1</v>
      </c>
      <c r="P345" s="81" t="s">
        <v>694</v>
      </c>
    </row>
    <row r="346" spans="1:16" ht="55.5" customHeight="1" x14ac:dyDescent="0.25">
      <c r="A346" s="77" t="s">
        <v>571</v>
      </c>
      <c r="B346" s="78">
        <v>44685</v>
      </c>
      <c r="C346" s="77" t="s">
        <v>198</v>
      </c>
      <c r="D346" s="77">
        <v>0</v>
      </c>
      <c r="E346" s="77" t="s">
        <v>17</v>
      </c>
      <c r="F346" s="77" t="s">
        <v>46</v>
      </c>
      <c r="G346" s="77" t="s">
        <v>571</v>
      </c>
      <c r="H346" s="79">
        <v>538.1</v>
      </c>
      <c r="I346" s="83">
        <v>159</v>
      </c>
      <c r="J346" s="83">
        <v>12560</v>
      </c>
      <c r="K346" s="84">
        <f t="shared" si="16"/>
        <v>12719</v>
      </c>
      <c r="L346" s="80" t="s">
        <v>435</v>
      </c>
      <c r="M346" s="80">
        <v>0</v>
      </c>
      <c r="N346" s="80">
        <v>0</v>
      </c>
      <c r="O346" s="80">
        <v>1</v>
      </c>
      <c r="P346" s="81" t="s">
        <v>696</v>
      </c>
    </row>
    <row r="347" spans="1:16" ht="54" customHeight="1" x14ac:dyDescent="0.25">
      <c r="A347" s="77" t="s">
        <v>23</v>
      </c>
      <c r="B347" s="78">
        <v>44695</v>
      </c>
      <c r="C347" s="77" t="s">
        <v>198</v>
      </c>
      <c r="D347" s="77">
        <v>0</v>
      </c>
      <c r="E347" s="77" t="s">
        <v>17</v>
      </c>
      <c r="F347" s="77" t="s">
        <v>35</v>
      </c>
      <c r="G347" s="77" t="s">
        <v>43</v>
      </c>
      <c r="H347" s="79">
        <v>534.37</v>
      </c>
      <c r="I347" s="84">
        <v>19857</v>
      </c>
      <c r="J347" s="83">
        <v>1600</v>
      </c>
      <c r="K347" s="84">
        <f t="shared" si="15"/>
        <v>21457</v>
      </c>
      <c r="L347" s="80" t="s">
        <v>36</v>
      </c>
      <c r="M347" s="80">
        <v>0</v>
      </c>
      <c r="N347" s="80">
        <v>0</v>
      </c>
      <c r="O347" s="80">
        <v>3</v>
      </c>
      <c r="P347" s="81" t="s">
        <v>697</v>
      </c>
    </row>
    <row r="348" spans="1:16" ht="36" customHeight="1" x14ac:dyDescent="0.25">
      <c r="A348" s="77" t="s">
        <v>29</v>
      </c>
      <c r="B348" s="78">
        <v>44703</v>
      </c>
      <c r="C348" s="77" t="s">
        <v>198</v>
      </c>
      <c r="D348" s="77">
        <v>0</v>
      </c>
      <c r="E348" s="77" t="s">
        <v>17</v>
      </c>
      <c r="F348" s="77" t="s">
        <v>120</v>
      </c>
      <c r="G348" s="77" t="s">
        <v>134</v>
      </c>
      <c r="H348" s="79">
        <v>4.43</v>
      </c>
      <c r="I348" s="84">
        <v>16101</v>
      </c>
      <c r="J348" s="83">
        <v>27520</v>
      </c>
      <c r="K348" s="84">
        <f t="shared" si="15"/>
        <v>43621</v>
      </c>
      <c r="L348" s="80" t="s">
        <v>36</v>
      </c>
      <c r="M348" s="80">
        <v>0</v>
      </c>
      <c r="N348" s="80">
        <v>0</v>
      </c>
      <c r="O348" s="80">
        <v>1</v>
      </c>
      <c r="P348" s="81" t="s">
        <v>698</v>
      </c>
    </row>
    <row r="349" spans="1:16" ht="71.25" customHeight="1" x14ac:dyDescent="0.25">
      <c r="A349" s="77" t="s">
        <v>699</v>
      </c>
      <c r="B349" s="78">
        <v>44705</v>
      </c>
      <c r="C349" s="77" t="s">
        <v>198</v>
      </c>
      <c r="D349" s="77">
        <v>0</v>
      </c>
      <c r="E349" s="77" t="s">
        <v>17</v>
      </c>
      <c r="F349" s="77" t="s">
        <v>45</v>
      </c>
      <c r="G349" s="77" t="s">
        <v>222</v>
      </c>
      <c r="H349" s="79">
        <v>92.5</v>
      </c>
      <c r="I349" s="84">
        <v>13579</v>
      </c>
      <c r="J349" s="83">
        <v>5280</v>
      </c>
      <c r="K349" s="84">
        <f t="shared" si="15"/>
        <v>18859</v>
      </c>
      <c r="L349" s="80" t="s">
        <v>42</v>
      </c>
      <c r="M349" s="80">
        <v>0</v>
      </c>
      <c r="N349" s="80">
        <v>0</v>
      </c>
      <c r="O349" s="80">
        <v>2</v>
      </c>
      <c r="P349" s="81" t="s">
        <v>727</v>
      </c>
    </row>
    <row r="350" spans="1:16" ht="33" customHeight="1" x14ac:dyDescent="0.25">
      <c r="A350" s="77" t="s">
        <v>69</v>
      </c>
      <c r="B350" s="78">
        <v>44707</v>
      </c>
      <c r="C350" s="77" t="s">
        <v>198</v>
      </c>
      <c r="D350" s="77">
        <v>0</v>
      </c>
      <c r="E350" s="77" t="s">
        <v>22</v>
      </c>
      <c r="F350" s="77" t="s">
        <v>31</v>
      </c>
      <c r="G350" s="77" t="s">
        <v>700</v>
      </c>
      <c r="H350" s="79">
        <v>1154.9000000000001</v>
      </c>
      <c r="I350" s="84">
        <v>15165</v>
      </c>
      <c r="J350" s="83">
        <v>4500</v>
      </c>
      <c r="K350" s="84">
        <f t="shared" si="15"/>
        <v>19665</v>
      </c>
      <c r="L350" s="80" t="s">
        <v>701</v>
      </c>
      <c r="M350" s="80">
        <v>0</v>
      </c>
      <c r="N350" s="80">
        <v>0</v>
      </c>
      <c r="O350" s="80">
        <v>3</v>
      </c>
      <c r="P350" s="81" t="s">
        <v>702</v>
      </c>
    </row>
    <row r="351" spans="1:16" ht="62.25" customHeight="1" x14ac:dyDescent="0.25">
      <c r="A351" s="77" t="s">
        <v>23</v>
      </c>
      <c r="B351" s="78">
        <v>44708</v>
      </c>
      <c r="C351" s="77" t="s">
        <v>198</v>
      </c>
      <c r="D351" s="77">
        <v>0</v>
      </c>
      <c r="E351" s="77" t="s">
        <v>17</v>
      </c>
      <c r="F351" s="77" t="s">
        <v>35</v>
      </c>
      <c r="G351" s="77" t="s">
        <v>43</v>
      </c>
      <c r="H351" s="79">
        <v>535.79999999999995</v>
      </c>
      <c r="I351" s="84">
        <v>250</v>
      </c>
      <c r="J351" s="83">
        <v>1200</v>
      </c>
      <c r="K351" s="84">
        <f t="shared" si="15"/>
        <v>1450</v>
      </c>
      <c r="L351" s="80" t="s">
        <v>42</v>
      </c>
      <c r="M351" s="80">
        <v>0</v>
      </c>
      <c r="N351" s="80">
        <v>0</v>
      </c>
      <c r="O351" s="80">
        <v>0</v>
      </c>
      <c r="P351" s="81" t="s">
        <v>703</v>
      </c>
    </row>
    <row r="352" spans="1:16" ht="53.25" customHeight="1" x14ac:dyDescent="0.25">
      <c r="A352" s="77" t="s">
        <v>23</v>
      </c>
      <c r="B352" s="78">
        <v>44728</v>
      </c>
      <c r="C352" s="77" t="s">
        <v>198</v>
      </c>
      <c r="D352" s="77">
        <v>0</v>
      </c>
      <c r="E352" s="77" t="s">
        <v>17</v>
      </c>
      <c r="F352" s="77" t="s">
        <v>35</v>
      </c>
      <c r="G352" s="77" t="s">
        <v>43</v>
      </c>
      <c r="H352" s="79">
        <v>536.55999999999995</v>
      </c>
      <c r="I352" s="84">
        <v>7247</v>
      </c>
      <c r="J352" s="83">
        <v>80370</v>
      </c>
      <c r="K352" s="84">
        <f t="shared" si="15"/>
        <v>87617</v>
      </c>
      <c r="L352" s="80" t="s">
        <v>294</v>
      </c>
      <c r="M352" s="80">
        <v>0</v>
      </c>
      <c r="N352" s="80">
        <v>0</v>
      </c>
      <c r="O352" s="80">
        <v>11</v>
      </c>
      <c r="P352" s="81" t="s">
        <v>704</v>
      </c>
    </row>
    <row r="353" spans="1:16" ht="57" customHeight="1" x14ac:dyDescent="0.25">
      <c r="A353" s="77" t="s">
        <v>46</v>
      </c>
      <c r="B353" s="78">
        <v>44749</v>
      </c>
      <c r="C353" s="77" t="s">
        <v>198</v>
      </c>
      <c r="D353" s="77">
        <v>0</v>
      </c>
      <c r="E353" s="77" t="s">
        <v>79</v>
      </c>
      <c r="F353" s="77" t="s">
        <v>705</v>
      </c>
      <c r="G353" s="77" t="s">
        <v>46</v>
      </c>
      <c r="H353" s="79">
        <v>5.5</v>
      </c>
      <c r="I353" s="84">
        <v>600</v>
      </c>
      <c r="J353" s="83">
        <v>13507</v>
      </c>
      <c r="K353" s="84">
        <f t="shared" si="15"/>
        <v>14107</v>
      </c>
      <c r="L353" s="80" t="s">
        <v>706</v>
      </c>
      <c r="M353" s="80">
        <v>0</v>
      </c>
      <c r="N353" s="80">
        <v>0</v>
      </c>
      <c r="O353" s="80">
        <v>4</v>
      </c>
      <c r="P353" s="81" t="s">
        <v>715</v>
      </c>
    </row>
    <row r="354" spans="1:16" ht="60.75" customHeight="1" x14ac:dyDescent="0.25">
      <c r="A354" s="77" t="s">
        <v>25</v>
      </c>
      <c r="B354" s="78">
        <v>44752</v>
      </c>
      <c r="C354" s="77" t="s">
        <v>198</v>
      </c>
      <c r="D354" s="77">
        <v>0</v>
      </c>
      <c r="E354" s="77" t="s">
        <v>17</v>
      </c>
      <c r="F354" s="77" t="s">
        <v>26</v>
      </c>
      <c r="G354" s="77" t="s">
        <v>47</v>
      </c>
      <c r="H354" s="79">
        <v>313.5</v>
      </c>
      <c r="I354" s="84">
        <v>0</v>
      </c>
      <c r="J354" s="83">
        <v>67584</v>
      </c>
      <c r="K354" s="84">
        <f t="shared" si="15"/>
        <v>67584</v>
      </c>
      <c r="L354" s="80" t="s">
        <v>294</v>
      </c>
      <c r="M354" s="80">
        <v>0</v>
      </c>
      <c r="N354" s="80">
        <v>0</v>
      </c>
      <c r="O354" s="80">
        <v>6</v>
      </c>
      <c r="P354" s="81" t="s">
        <v>777</v>
      </c>
    </row>
    <row r="355" spans="1:16" ht="53.25" customHeight="1" x14ac:dyDescent="0.25">
      <c r="A355" s="77" t="s">
        <v>29</v>
      </c>
      <c r="B355" s="78">
        <v>44758</v>
      </c>
      <c r="C355" s="77" t="s">
        <v>198</v>
      </c>
      <c r="D355" s="77">
        <v>0</v>
      </c>
      <c r="E355" s="77" t="s">
        <v>17</v>
      </c>
      <c r="F355" s="77" t="s">
        <v>35</v>
      </c>
      <c r="G355" s="77" t="s">
        <v>140</v>
      </c>
      <c r="H355" s="79">
        <v>502.13</v>
      </c>
      <c r="I355" s="84">
        <v>88754</v>
      </c>
      <c r="J355" s="83">
        <v>4400</v>
      </c>
      <c r="K355" s="84">
        <f t="shared" si="15"/>
        <v>93154</v>
      </c>
      <c r="L355" s="80" t="s">
        <v>91</v>
      </c>
      <c r="M355" s="80">
        <v>0</v>
      </c>
      <c r="N355" s="80">
        <v>0</v>
      </c>
      <c r="O355" s="80">
        <v>5</v>
      </c>
      <c r="P355" s="81" t="s">
        <v>707</v>
      </c>
    </row>
    <row r="356" spans="1:16" s="82" customFormat="1" ht="50.1" customHeight="1" x14ac:dyDescent="0.25">
      <c r="A356" s="77" t="s">
        <v>46</v>
      </c>
      <c r="B356" s="78">
        <v>44770</v>
      </c>
      <c r="C356" s="77" t="s">
        <v>198</v>
      </c>
      <c r="D356" s="77">
        <v>0</v>
      </c>
      <c r="E356" s="77" t="s">
        <v>17</v>
      </c>
      <c r="F356" s="77" t="s">
        <v>183</v>
      </c>
      <c r="G356" s="77" t="s">
        <v>46</v>
      </c>
      <c r="H356" s="79">
        <v>207.3</v>
      </c>
      <c r="I356" s="84">
        <v>600</v>
      </c>
      <c r="J356" s="83">
        <v>12500</v>
      </c>
      <c r="K356" s="84">
        <f t="shared" si="15"/>
        <v>13100</v>
      </c>
      <c r="L356" s="80" t="s">
        <v>89</v>
      </c>
      <c r="M356" s="80">
        <v>0</v>
      </c>
      <c r="N356" s="80">
        <v>0</v>
      </c>
      <c r="O356" s="80">
        <v>2</v>
      </c>
      <c r="P356" s="81" t="s">
        <v>769</v>
      </c>
    </row>
    <row r="357" spans="1:16" s="82" customFormat="1" ht="45.75" customHeight="1" x14ac:dyDescent="0.25">
      <c r="A357" s="77" t="s">
        <v>23</v>
      </c>
      <c r="B357" s="78">
        <v>44776</v>
      </c>
      <c r="C357" s="77" t="s">
        <v>198</v>
      </c>
      <c r="D357" s="77">
        <v>0</v>
      </c>
      <c r="E357" s="77" t="s">
        <v>17</v>
      </c>
      <c r="F357" s="77" t="s">
        <v>35</v>
      </c>
      <c r="G357" s="77" t="s">
        <v>115</v>
      </c>
      <c r="H357" s="79">
        <v>528</v>
      </c>
      <c r="I357" s="84">
        <v>116058</v>
      </c>
      <c r="J357" s="83">
        <v>122314</v>
      </c>
      <c r="K357" s="84">
        <f t="shared" si="15"/>
        <v>238372</v>
      </c>
      <c r="L357" s="80" t="s">
        <v>142</v>
      </c>
      <c r="M357" s="80">
        <v>0</v>
      </c>
      <c r="N357" s="80">
        <v>0</v>
      </c>
      <c r="O357" s="80">
        <v>8</v>
      </c>
      <c r="P357" s="81" t="s">
        <v>734</v>
      </c>
    </row>
    <row r="358" spans="1:16" s="82" customFormat="1" ht="36" customHeight="1" x14ac:dyDescent="0.25">
      <c r="A358" s="77" t="s">
        <v>23</v>
      </c>
      <c r="B358" s="78">
        <v>44795</v>
      </c>
      <c r="C358" s="77" t="s">
        <v>198</v>
      </c>
      <c r="D358" s="77">
        <v>0</v>
      </c>
      <c r="E358" s="77" t="s">
        <v>17</v>
      </c>
      <c r="F358" s="77" t="s">
        <v>23</v>
      </c>
      <c r="G358" s="77" t="s">
        <v>23</v>
      </c>
      <c r="H358" s="79">
        <v>145.6</v>
      </c>
      <c r="I358" s="84">
        <v>22254</v>
      </c>
      <c r="J358" s="83">
        <v>35000</v>
      </c>
      <c r="K358" s="84">
        <f t="shared" si="15"/>
        <v>57254</v>
      </c>
      <c r="L358" s="80" t="s">
        <v>32</v>
      </c>
      <c r="M358" s="80">
        <v>0</v>
      </c>
      <c r="N358" s="80">
        <v>0</v>
      </c>
      <c r="O358" s="80">
        <v>4</v>
      </c>
      <c r="P358" s="81" t="s">
        <v>735</v>
      </c>
    </row>
    <row r="359" spans="1:16" s="82" customFormat="1" ht="36" customHeight="1" x14ac:dyDescent="0.25">
      <c r="A359" s="77" t="s">
        <v>29</v>
      </c>
      <c r="B359" s="78">
        <v>44796</v>
      </c>
      <c r="C359" s="77" t="s">
        <v>198</v>
      </c>
      <c r="D359" s="77">
        <v>0</v>
      </c>
      <c r="E359" s="77" t="s">
        <v>17</v>
      </c>
      <c r="F359" s="77" t="s">
        <v>35</v>
      </c>
      <c r="G359" s="77" t="s">
        <v>29</v>
      </c>
      <c r="H359" s="79">
        <v>482.8</v>
      </c>
      <c r="I359" s="84">
        <v>641936</v>
      </c>
      <c r="J359" s="83">
        <v>70023</v>
      </c>
      <c r="K359" s="84">
        <f t="shared" si="15"/>
        <v>711959</v>
      </c>
      <c r="L359" s="80" t="s">
        <v>66</v>
      </c>
      <c r="M359" s="80">
        <v>0</v>
      </c>
      <c r="N359" s="80">
        <v>0</v>
      </c>
      <c r="O359" s="80">
        <v>5</v>
      </c>
      <c r="P359" s="81" t="s">
        <v>736</v>
      </c>
    </row>
    <row r="360" spans="1:16" s="82" customFormat="1" ht="36.75" customHeight="1" x14ac:dyDescent="0.25">
      <c r="A360" s="77" t="s">
        <v>23</v>
      </c>
      <c r="B360" s="78">
        <v>44800</v>
      </c>
      <c r="C360" s="77" t="s">
        <v>198</v>
      </c>
      <c r="D360" s="77">
        <v>0</v>
      </c>
      <c r="E360" s="77" t="s">
        <v>22</v>
      </c>
      <c r="F360" s="77" t="s">
        <v>26</v>
      </c>
      <c r="G360" s="77" t="s">
        <v>101</v>
      </c>
      <c r="H360" s="79">
        <v>1.6</v>
      </c>
      <c r="I360" s="84">
        <v>3000</v>
      </c>
      <c r="J360" s="83">
        <v>50000</v>
      </c>
      <c r="K360" s="84">
        <f t="shared" si="15"/>
        <v>53000</v>
      </c>
      <c r="L360" s="80" t="s">
        <v>75</v>
      </c>
      <c r="M360" s="80">
        <v>0</v>
      </c>
      <c r="N360" s="80">
        <v>0</v>
      </c>
      <c r="O360" s="80">
        <v>3</v>
      </c>
      <c r="P360" s="81" t="s">
        <v>737</v>
      </c>
    </row>
    <row r="361" spans="1:16" s="82" customFormat="1" ht="44.25" customHeight="1" x14ac:dyDescent="0.25">
      <c r="A361" s="77" t="s">
        <v>23</v>
      </c>
      <c r="B361" s="78">
        <v>44802</v>
      </c>
      <c r="C361" s="77" t="s">
        <v>198</v>
      </c>
      <c r="D361" s="77">
        <v>0</v>
      </c>
      <c r="E361" s="77" t="s">
        <v>22</v>
      </c>
      <c r="F361" s="77" t="s">
        <v>682</v>
      </c>
      <c r="G361" s="77" t="s">
        <v>115</v>
      </c>
      <c r="H361" s="79">
        <v>46.6</v>
      </c>
      <c r="I361" s="84">
        <v>21000</v>
      </c>
      <c r="J361" s="83">
        <v>0</v>
      </c>
      <c r="K361" s="84">
        <f t="shared" si="15"/>
        <v>21000</v>
      </c>
      <c r="L361" s="80" t="s">
        <v>708</v>
      </c>
      <c r="M361" s="80">
        <v>0</v>
      </c>
      <c r="N361" s="80">
        <v>0</v>
      </c>
      <c r="O361" s="80">
        <v>2</v>
      </c>
      <c r="P361" s="81" t="s">
        <v>738</v>
      </c>
    </row>
    <row r="362" spans="1:16" s="82" customFormat="1" ht="57" customHeight="1" x14ac:dyDescent="0.25">
      <c r="A362" s="77" t="s">
        <v>50</v>
      </c>
      <c r="B362" s="78">
        <v>44806</v>
      </c>
      <c r="C362" s="77" t="s">
        <v>198</v>
      </c>
      <c r="D362" s="77">
        <v>0</v>
      </c>
      <c r="E362" s="77" t="s">
        <v>17</v>
      </c>
      <c r="F362" s="77" t="s">
        <v>18</v>
      </c>
      <c r="G362" s="77" t="s">
        <v>93</v>
      </c>
      <c r="H362" s="79">
        <v>104.89</v>
      </c>
      <c r="I362" s="84">
        <v>1641</v>
      </c>
      <c r="J362" s="83">
        <v>52316</v>
      </c>
      <c r="K362" s="84">
        <f t="shared" si="15"/>
        <v>53957</v>
      </c>
      <c r="L362" s="80" t="s">
        <v>709</v>
      </c>
      <c r="M362" s="80">
        <v>0</v>
      </c>
      <c r="N362" s="80">
        <v>0</v>
      </c>
      <c r="O362" s="80">
        <v>1</v>
      </c>
      <c r="P362" s="81" t="s">
        <v>739</v>
      </c>
    </row>
    <row r="363" spans="1:16" s="82" customFormat="1" ht="40.5" customHeight="1" x14ac:dyDescent="0.25">
      <c r="A363" s="77" t="s">
        <v>699</v>
      </c>
      <c r="B363" s="78">
        <v>44809</v>
      </c>
      <c r="C363" s="77" t="s">
        <v>198</v>
      </c>
      <c r="D363" s="77">
        <v>0</v>
      </c>
      <c r="E363" s="77" t="s">
        <v>17</v>
      </c>
      <c r="F363" s="77" t="s">
        <v>100</v>
      </c>
      <c r="G363" s="77" t="s">
        <v>31</v>
      </c>
      <c r="H363" s="79">
        <v>90.23</v>
      </c>
      <c r="I363" s="84">
        <v>13131</v>
      </c>
      <c r="J363" s="83">
        <v>500</v>
      </c>
      <c r="K363" s="84">
        <f t="shared" si="15"/>
        <v>13631</v>
      </c>
      <c r="L363" s="80" t="s">
        <v>245</v>
      </c>
      <c r="M363" s="80">
        <v>0</v>
      </c>
      <c r="N363" s="80">
        <v>0</v>
      </c>
      <c r="O363" s="80">
        <v>2</v>
      </c>
      <c r="P363" s="81" t="s">
        <v>740</v>
      </c>
    </row>
    <row r="364" spans="1:16" s="82" customFormat="1" ht="49.5" customHeight="1" x14ac:dyDescent="0.25">
      <c r="A364" s="77" t="s">
        <v>50</v>
      </c>
      <c r="B364" s="78">
        <v>44809</v>
      </c>
      <c r="C364" s="105">
        <v>12</v>
      </c>
      <c r="D364" s="77" t="s">
        <v>774</v>
      </c>
      <c r="E364" s="77" t="s">
        <v>17</v>
      </c>
      <c r="F364" s="77" t="s">
        <v>93</v>
      </c>
      <c r="G364" s="77" t="s">
        <v>710</v>
      </c>
      <c r="H364" s="79">
        <v>159.19</v>
      </c>
      <c r="I364" s="84">
        <v>0</v>
      </c>
      <c r="J364" s="83">
        <v>50805</v>
      </c>
      <c r="K364" s="84">
        <f t="shared" si="15"/>
        <v>50805</v>
      </c>
      <c r="L364" s="80" t="s">
        <v>711</v>
      </c>
      <c r="M364" s="80">
        <v>0</v>
      </c>
      <c r="N364" s="80">
        <v>0</v>
      </c>
      <c r="O364" s="80">
        <v>1</v>
      </c>
      <c r="P364" s="81" t="s">
        <v>741</v>
      </c>
    </row>
    <row r="365" spans="1:16" s="82" customFormat="1" ht="50.1" customHeight="1" x14ac:dyDescent="0.25">
      <c r="A365" s="77" t="s">
        <v>23</v>
      </c>
      <c r="B365" s="78">
        <v>44810</v>
      </c>
      <c r="C365" s="77" t="s">
        <v>198</v>
      </c>
      <c r="D365" s="77">
        <v>0</v>
      </c>
      <c r="E365" s="77" t="s">
        <v>17</v>
      </c>
      <c r="F365" s="77" t="s">
        <v>73</v>
      </c>
      <c r="G365" s="77" t="s">
        <v>101</v>
      </c>
      <c r="H365" s="79">
        <v>746</v>
      </c>
      <c r="I365" s="84">
        <v>10241</v>
      </c>
      <c r="J365" s="83">
        <v>600000</v>
      </c>
      <c r="K365" s="84">
        <f t="shared" si="15"/>
        <v>610241</v>
      </c>
      <c r="L365" s="80" t="s">
        <v>712</v>
      </c>
      <c r="M365" s="80">
        <v>0</v>
      </c>
      <c r="N365" s="80">
        <v>0</v>
      </c>
      <c r="O365" s="80">
        <v>3</v>
      </c>
      <c r="P365" s="81" t="s">
        <v>742</v>
      </c>
    </row>
    <row r="366" spans="1:16" s="82" customFormat="1" ht="42.75" customHeight="1" x14ac:dyDescent="0.25">
      <c r="A366" s="77" t="s">
        <v>29</v>
      </c>
      <c r="B366" s="78">
        <v>44810</v>
      </c>
      <c r="C366" s="77" t="s">
        <v>198</v>
      </c>
      <c r="D366" s="77">
        <v>0</v>
      </c>
      <c r="E366" s="77" t="s">
        <v>17</v>
      </c>
      <c r="F366" s="77" t="s">
        <v>713</v>
      </c>
      <c r="G366" s="77" t="s">
        <v>458</v>
      </c>
      <c r="H366" s="79">
        <v>106.9</v>
      </c>
      <c r="I366" s="84">
        <v>3800</v>
      </c>
      <c r="J366" s="83">
        <v>75000</v>
      </c>
      <c r="K366" s="84">
        <f t="shared" si="15"/>
        <v>78800</v>
      </c>
      <c r="L366" s="80" t="s">
        <v>42</v>
      </c>
      <c r="M366" s="80">
        <v>0</v>
      </c>
      <c r="N366" s="80">
        <v>0</v>
      </c>
      <c r="O366" s="80">
        <v>1</v>
      </c>
      <c r="P366" s="81" t="s">
        <v>743</v>
      </c>
    </row>
    <row r="367" spans="1:16" s="82" customFormat="1" ht="49.5" customHeight="1" x14ac:dyDescent="0.25">
      <c r="A367" s="77" t="s">
        <v>113</v>
      </c>
      <c r="B367" s="78">
        <v>44812</v>
      </c>
      <c r="C367" s="77" t="s">
        <v>198</v>
      </c>
      <c r="D367" s="77">
        <v>0</v>
      </c>
      <c r="E367" s="77" t="s">
        <v>17</v>
      </c>
      <c r="F367" s="77" t="s">
        <v>46</v>
      </c>
      <c r="G367" s="77" t="s">
        <v>714</v>
      </c>
      <c r="H367" s="79">
        <v>239.19</v>
      </c>
      <c r="I367" s="84">
        <v>0</v>
      </c>
      <c r="J367" s="83">
        <v>27449</v>
      </c>
      <c r="K367" s="84">
        <f t="shared" si="15"/>
        <v>27449</v>
      </c>
      <c r="L367" s="80" t="s">
        <v>36</v>
      </c>
      <c r="M367" s="80">
        <v>0</v>
      </c>
      <c r="N367" s="80">
        <v>0</v>
      </c>
      <c r="O367" s="80">
        <v>3</v>
      </c>
      <c r="P367" s="81" t="s">
        <v>744</v>
      </c>
    </row>
    <row r="368" spans="1:16" s="82" customFormat="1" ht="50.1" customHeight="1" x14ac:dyDescent="0.25">
      <c r="A368" s="77" t="s">
        <v>46</v>
      </c>
      <c r="B368" s="78">
        <v>44814</v>
      </c>
      <c r="C368" s="77" t="s">
        <v>198</v>
      </c>
      <c r="D368" s="77">
        <v>0</v>
      </c>
      <c r="E368" s="77" t="s">
        <v>17</v>
      </c>
      <c r="F368" s="77" t="s">
        <v>46</v>
      </c>
      <c r="G368" s="77" t="s">
        <v>46</v>
      </c>
      <c r="H368" s="79">
        <v>200</v>
      </c>
      <c r="I368" s="84">
        <v>33839</v>
      </c>
      <c r="J368" s="83">
        <v>211388</v>
      </c>
      <c r="K368" s="84">
        <f t="shared" si="15"/>
        <v>245227</v>
      </c>
      <c r="L368" s="80" t="s">
        <v>605</v>
      </c>
      <c r="M368" s="80">
        <v>0</v>
      </c>
      <c r="N368" s="80">
        <v>0</v>
      </c>
      <c r="O368" s="80">
        <v>5</v>
      </c>
      <c r="P368" s="81" t="s">
        <v>745</v>
      </c>
    </row>
    <row r="369" spans="1:16" ht="50.1" customHeight="1" x14ac:dyDescent="0.25">
      <c r="A369" s="77" t="s">
        <v>90</v>
      </c>
      <c r="B369" s="78">
        <v>44815</v>
      </c>
      <c r="C369" s="77" t="s">
        <v>198</v>
      </c>
      <c r="D369" s="77">
        <v>0</v>
      </c>
      <c r="E369" s="77" t="s">
        <v>17</v>
      </c>
      <c r="F369" s="77" t="s">
        <v>100</v>
      </c>
      <c r="G369" s="77" t="s">
        <v>31</v>
      </c>
      <c r="H369" s="79">
        <v>90.91</v>
      </c>
      <c r="I369" s="84">
        <v>11734</v>
      </c>
      <c r="J369" s="83">
        <v>711</v>
      </c>
      <c r="K369" s="84">
        <f t="shared" si="15"/>
        <v>12445</v>
      </c>
      <c r="L369" s="80" t="s">
        <v>77</v>
      </c>
      <c r="M369" s="80">
        <v>0</v>
      </c>
      <c r="N369" s="80">
        <v>0</v>
      </c>
      <c r="O369" s="80">
        <v>2</v>
      </c>
      <c r="P369" s="81" t="s">
        <v>746</v>
      </c>
    </row>
    <row r="370" spans="1:16" ht="34.5" customHeight="1" x14ac:dyDescent="0.25">
      <c r="A370" s="77" t="s">
        <v>156</v>
      </c>
      <c r="B370" s="78">
        <v>44828</v>
      </c>
      <c r="C370" s="77" t="s">
        <v>198</v>
      </c>
      <c r="D370" s="77">
        <v>0</v>
      </c>
      <c r="E370" s="77" t="s">
        <v>22</v>
      </c>
      <c r="F370" s="77" t="s">
        <v>31</v>
      </c>
      <c r="G370" s="77" t="s">
        <v>298</v>
      </c>
      <c r="H370" s="79">
        <v>1189</v>
      </c>
      <c r="I370" s="84">
        <v>76090</v>
      </c>
      <c r="J370" s="83">
        <v>250000</v>
      </c>
      <c r="K370" s="84">
        <f t="shared" si="15"/>
        <v>326090</v>
      </c>
      <c r="L370" s="80" t="s">
        <v>605</v>
      </c>
      <c r="M370" s="80">
        <v>0</v>
      </c>
      <c r="N370" s="80">
        <v>0</v>
      </c>
      <c r="O370" s="80">
        <v>4</v>
      </c>
      <c r="P370" s="81" t="s">
        <v>747</v>
      </c>
    </row>
    <row r="371" spans="1:16" ht="37.5" customHeight="1" x14ac:dyDescent="0.25">
      <c r="A371" s="77" t="s">
        <v>23</v>
      </c>
      <c r="B371" s="78">
        <v>44830</v>
      </c>
      <c r="C371" s="77" t="s">
        <v>198</v>
      </c>
      <c r="D371" s="77">
        <v>0</v>
      </c>
      <c r="E371" s="77" t="s">
        <v>22</v>
      </c>
      <c r="F371" s="77" t="s">
        <v>114</v>
      </c>
      <c r="G371" s="77" t="s">
        <v>115</v>
      </c>
      <c r="H371" s="79">
        <v>46.8</v>
      </c>
      <c r="I371" s="84">
        <v>142691</v>
      </c>
      <c r="J371" s="83">
        <v>2000</v>
      </c>
      <c r="K371" s="84">
        <f t="shared" si="15"/>
        <v>144691</v>
      </c>
      <c r="L371" s="80" t="s">
        <v>77</v>
      </c>
      <c r="M371" s="80">
        <v>0</v>
      </c>
      <c r="N371" s="80">
        <v>0</v>
      </c>
      <c r="O371" s="80">
        <v>2</v>
      </c>
      <c r="P371" s="81" t="s">
        <v>748</v>
      </c>
    </row>
    <row r="372" spans="1:16" ht="36.75" customHeight="1" x14ac:dyDescent="0.25">
      <c r="A372" s="77" t="s">
        <v>23</v>
      </c>
      <c r="B372" s="78">
        <v>44841</v>
      </c>
      <c r="C372" s="77" t="s">
        <v>198</v>
      </c>
      <c r="D372" s="77">
        <v>0</v>
      </c>
      <c r="E372" s="77" t="s">
        <v>22</v>
      </c>
      <c r="F372" s="77" t="s">
        <v>49</v>
      </c>
      <c r="G372" s="77" t="s">
        <v>163</v>
      </c>
      <c r="H372" s="79">
        <v>36.4</v>
      </c>
      <c r="I372" s="84">
        <v>14500</v>
      </c>
      <c r="J372" s="83">
        <v>3000</v>
      </c>
      <c r="K372" s="84">
        <f t="shared" si="15"/>
        <v>17500</v>
      </c>
      <c r="L372" s="80" t="s">
        <v>711</v>
      </c>
      <c r="M372" s="80">
        <v>0</v>
      </c>
      <c r="N372" s="80">
        <v>0</v>
      </c>
      <c r="O372" s="80">
        <v>1</v>
      </c>
      <c r="P372" s="81" t="s">
        <v>749</v>
      </c>
    </row>
    <row r="373" spans="1:16" ht="38.25" customHeight="1" x14ac:dyDescent="0.25">
      <c r="A373" s="77" t="s">
        <v>29</v>
      </c>
      <c r="B373" s="78">
        <v>44844</v>
      </c>
      <c r="C373" s="77" t="s">
        <v>198</v>
      </c>
      <c r="D373" s="77">
        <v>0</v>
      </c>
      <c r="E373" s="77" t="s">
        <v>22</v>
      </c>
      <c r="F373" s="77"/>
      <c r="G373" s="77" t="s">
        <v>29</v>
      </c>
      <c r="H373" s="79">
        <v>142.9</v>
      </c>
      <c r="I373" s="104">
        <v>15023</v>
      </c>
      <c r="J373" s="83">
        <v>550</v>
      </c>
      <c r="K373" s="84">
        <f t="shared" si="15"/>
        <v>15573</v>
      </c>
      <c r="L373" s="80" t="s">
        <v>669</v>
      </c>
      <c r="M373" s="80">
        <v>0</v>
      </c>
      <c r="N373" s="80">
        <v>0</v>
      </c>
      <c r="O373" s="80">
        <v>0</v>
      </c>
      <c r="P373" s="81" t="s">
        <v>750</v>
      </c>
    </row>
    <row r="374" spans="1:16" ht="38.25" customHeight="1" x14ac:dyDescent="0.25">
      <c r="A374" s="77" t="s">
        <v>29</v>
      </c>
      <c r="B374" s="78">
        <v>44852</v>
      </c>
      <c r="C374" s="77" t="s">
        <v>198</v>
      </c>
      <c r="D374" s="77">
        <v>0</v>
      </c>
      <c r="E374" s="77" t="s">
        <v>22</v>
      </c>
      <c r="F374" s="77" t="s">
        <v>68</v>
      </c>
      <c r="G374" s="77" t="s">
        <v>106</v>
      </c>
      <c r="H374" s="79">
        <v>27.2</v>
      </c>
      <c r="I374" s="84">
        <v>12150</v>
      </c>
      <c r="J374" s="83">
        <v>3500</v>
      </c>
      <c r="K374" s="84">
        <f t="shared" si="15"/>
        <v>15650</v>
      </c>
      <c r="L374" s="80" t="s">
        <v>468</v>
      </c>
      <c r="M374" s="80">
        <v>0</v>
      </c>
      <c r="N374" s="80">
        <v>0</v>
      </c>
      <c r="O374" s="80">
        <v>2</v>
      </c>
      <c r="P374" s="81" t="s">
        <v>751</v>
      </c>
    </row>
    <row r="375" spans="1:16" ht="30.75" customHeight="1" x14ac:dyDescent="0.25">
      <c r="A375" s="77" t="s">
        <v>23</v>
      </c>
      <c r="B375" s="78">
        <v>44859</v>
      </c>
      <c r="C375" s="77" t="s">
        <v>198</v>
      </c>
      <c r="D375" s="77">
        <v>0</v>
      </c>
      <c r="E375" s="77" t="s">
        <v>22</v>
      </c>
      <c r="F375" s="77" t="s">
        <v>49</v>
      </c>
      <c r="G375" s="77" t="s">
        <v>101</v>
      </c>
      <c r="H375" s="79">
        <v>1.4</v>
      </c>
      <c r="I375" s="84">
        <v>32239</v>
      </c>
      <c r="J375" s="83">
        <v>255336</v>
      </c>
      <c r="K375" s="84">
        <f t="shared" si="15"/>
        <v>287575</v>
      </c>
      <c r="L375" s="80" t="s">
        <v>75</v>
      </c>
      <c r="M375" s="80">
        <v>0</v>
      </c>
      <c r="N375" s="80">
        <v>0</v>
      </c>
      <c r="O375" s="80">
        <v>6</v>
      </c>
      <c r="P375" s="81" t="s">
        <v>752</v>
      </c>
    </row>
    <row r="376" spans="1:16" ht="50.1" customHeight="1" x14ac:dyDescent="0.25">
      <c r="A376" s="77" t="s">
        <v>23</v>
      </c>
      <c r="B376" s="78">
        <v>44870</v>
      </c>
      <c r="C376" s="77" t="s">
        <v>198</v>
      </c>
      <c r="D376" s="77">
        <v>0</v>
      </c>
      <c r="E376" s="77" t="s">
        <v>22</v>
      </c>
      <c r="F376" s="77" t="s">
        <v>35</v>
      </c>
      <c r="G376" s="77" t="s">
        <v>43</v>
      </c>
      <c r="H376" s="79">
        <v>536.29999999999995</v>
      </c>
      <c r="I376" s="84">
        <v>2712</v>
      </c>
      <c r="J376" s="83">
        <v>0</v>
      </c>
      <c r="K376" s="84">
        <f t="shared" si="15"/>
        <v>2712</v>
      </c>
      <c r="L376" s="80" t="s">
        <v>72</v>
      </c>
      <c r="M376" s="80">
        <v>0</v>
      </c>
      <c r="N376" s="80">
        <v>0</v>
      </c>
      <c r="O376" s="80">
        <v>1</v>
      </c>
      <c r="P376" s="81" t="s">
        <v>753</v>
      </c>
    </row>
    <row r="377" spans="1:16" ht="54.75" customHeight="1" x14ac:dyDescent="0.25">
      <c r="A377" s="77" t="s">
        <v>41</v>
      </c>
      <c r="B377" s="78">
        <v>44877</v>
      </c>
      <c r="C377" s="77" t="s">
        <v>198</v>
      </c>
      <c r="D377" s="77">
        <v>0</v>
      </c>
      <c r="E377" s="77" t="s">
        <v>17</v>
      </c>
      <c r="F377" s="77" t="s">
        <v>18</v>
      </c>
      <c r="G377" s="77" t="s">
        <v>420</v>
      </c>
      <c r="H377" s="79">
        <v>4</v>
      </c>
      <c r="I377" s="84">
        <v>0</v>
      </c>
      <c r="J377" s="83">
        <v>82620</v>
      </c>
      <c r="K377" s="84">
        <f t="shared" si="15"/>
        <v>82620</v>
      </c>
      <c r="L377" s="80" t="s">
        <v>32</v>
      </c>
      <c r="M377" s="80">
        <v>0</v>
      </c>
      <c r="N377" s="80">
        <v>0</v>
      </c>
      <c r="O377" s="80">
        <v>4</v>
      </c>
      <c r="P377" s="81" t="s">
        <v>754</v>
      </c>
    </row>
    <row r="378" spans="1:16" ht="63.75" customHeight="1" x14ac:dyDescent="0.25">
      <c r="A378" s="77" t="s">
        <v>84</v>
      </c>
      <c r="B378" s="78">
        <v>44880</v>
      </c>
      <c r="C378" s="77" t="s">
        <v>198</v>
      </c>
      <c r="D378" s="77">
        <v>0</v>
      </c>
      <c r="E378" s="77" t="s">
        <v>17</v>
      </c>
      <c r="F378" s="77" t="s">
        <v>85</v>
      </c>
      <c r="G378" s="77" t="s">
        <v>609</v>
      </c>
      <c r="H378" s="79">
        <v>21.4</v>
      </c>
      <c r="I378" s="84">
        <v>20446</v>
      </c>
      <c r="J378" s="83">
        <v>18460</v>
      </c>
      <c r="K378" s="84">
        <f t="shared" si="15"/>
        <v>38906</v>
      </c>
      <c r="L378" s="80" t="s">
        <v>436</v>
      </c>
      <c r="M378" s="80">
        <v>0</v>
      </c>
      <c r="N378" s="80">
        <v>0</v>
      </c>
      <c r="O378" s="80">
        <v>9</v>
      </c>
      <c r="P378" s="81" t="s">
        <v>755</v>
      </c>
    </row>
    <row r="379" spans="1:16" ht="56.25" customHeight="1" x14ac:dyDescent="0.25">
      <c r="A379" s="77" t="s">
        <v>46</v>
      </c>
      <c r="B379" s="78">
        <v>44881</v>
      </c>
      <c r="C379" s="77" t="s">
        <v>198</v>
      </c>
      <c r="D379" s="77">
        <v>0</v>
      </c>
      <c r="E379" s="77" t="s">
        <v>17</v>
      </c>
      <c r="F379" s="77" t="s">
        <v>46</v>
      </c>
      <c r="G379" s="77" t="s">
        <v>46</v>
      </c>
      <c r="H379" s="79">
        <v>210.6</v>
      </c>
      <c r="I379" s="84">
        <v>11463</v>
      </c>
      <c r="J379" s="83">
        <v>17750</v>
      </c>
      <c r="K379" s="84">
        <f t="shared" si="15"/>
        <v>29213</v>
      </c>
      <c r="L379" s="80" t="s">
        <v>716</v>
      </c>
      <c r="M379" s="80">
        <v>0</v>
      </c>
      <c r="N379" s="80">
        <v>0</v>
      </c>
      <c r="O379" s="80">
        <v>2</v>
      </c>
      <c r="P379" s="81" t="s">
        <v>756</v>
      </c>
    </row>
    <row r="380" spans="1:16" ht="50.1" customHeight="1" x14ac:dyDescent="0.25">
      <c r="A380" s="77" t="s">
        <v>21</v>
      </c>
      <c r="B380" s="78">
        <v>44882</v>
      </c>
      <c r="C380" s="77" t="s">
        <v>198</v>
      </c>
      <c r="D380" s="77">
        <v>0</v>
      </c>
      <c r="E380" s="77" t="s">
        <v>22</v>
      </c>
      <c r="F380" s="77" t="s">
        <v>23</v>
      </c>
      <c r="G380" s="77" t="s">
        <v>187</v>
      </c>
      <c r="H380" s="79">
        <v>3.4</v>
      </c>
      <c r="I380" s="84">
        <v>19200</v>
      </c>
      <c r="J380" s="83">
        <v>35000</v>
      </c>
      <c r="K380" s="84">
        <f t="shared" si="15"/>
        <v>54200</v>
      </c>
      <c r="L380" s="80" t="s">
        <v>99</v>
      </c>
      <c r="M380" s="80">
        <v>0</v>
      </c>
      <c r="N380" s="80">
        <v>0</v>
      </c>
      <c r="O380" s="80">
        <v>3</v>
      </c>
      <c r="P380" s="81" t="s">
        <v>757</v>
      </c>
    </row>
    <row r="381" spans="1:16" ht="33" customHeight="1" x14ac:dyDescent="0.25">
      <c r="A381" s="77" t="s">
        <v>23</v>
      </c>
      <c r="B381" s="78">
        <v>44883</v>
      </c>
      <c r="C381" s="77" t="s">
        <v>198</v>
      </c>
      <c r="D381" s="77">
        <v>0</v>
      </c>
      <c r="E381" s="77" t="s">
        <v>22</v>
      </c>
      <c r="F381" s="77" t="s">
        <v>49</v>
      </c>
      <c r="G381" s="77" t="s">
        <v>101</v>
      </c>
      <c r="H381" s="79">
        <v>1.2</v>
      </c>
      <c r="I381" s="84">
        <v>35781</v>
      </c>
      <c r="J381" s="83">
        <v>14000</v>
      </c>
      <c r="K381" s="84">
        <f t="shared" si="15"/>
        <v>49781</v>
      </c>
      <c r="L381" s="80" t="s">
        <v>63</v>
      </c>
      <c r="M381" s="80">
        <v>0</v>
      </c>
      <c r="N381" s="80">
        <v>0</v>
      </c>
      <c r="O381" s="80">
        <v>5</v>
      </c>
      <c r="P381" s="81" t="s">
        <v>758</v>
      </c>
    </row>
    <row r="382" spans="1:16" ht="36" customHeight="1" x14ac:dyDescent="0.25">
      <c r="A382" s="77" t="s">
        <v>23</v>
      </c>
      <c r="B382" s="78">
        <v>44888</v>
      </c>
      <c r="C382" s="77" t="s">
        <v>198</v>
      </c>
      <c r="D382" s="77">
        <v>0</v>
      </c>
      <c r="E382" s="77" t="s">
        <v>22</v>
      </c>
      <c r="F382" s="77" t="s">
        <v>49</v>
      </c>
      <c r="G382" s="77" t="s">
        <v>101</v>
      </c>
      <c r="H382" s="79">
        <v>1.4</v>
      </c>
      <c r="I382" s="84">
        <v>6141</v>
      </c>
      <c r="J382" s="83">
        <v>14000</v>
      </c>
      <c r="K382" s="84">
        <f t="shared" si="15"/>
        <v>20141</v>
      </c>
      <c r="L382" s="80" t="s">
        <v>717</v>
      </c>
      <c r="M382" s="80">
        <v>0</v>
      </c>
      <c r="N382" s="80">
        <v>0</v>
      </c>
      <c r="O382" s="80">
        <v>1</v>
      </c>
      <c r="P382" s="81" t="s">
        <v>759</v>
      </c>
    </row>
    <row r="383" spans="1:16" ht="50.1" customHeight="1" x14ac:dyDescent="0.25">
      <c r="A383" s="77" t="s">
        <v>23</v>
      </c>
      <c r="B383" s="78">
        <v>44890</v>
      </c>
      <c r="C383" s="77" t="s">
        <v>198</v>
      </c>
      <c r="D383" s="77">
        <v>0</v>
      </c>
      <c r="E383" s="77" t="s">
        <v>17</v>
      </c>
      <c r="F383" s="77" t="s">
        <v>35</v>
      </c>
      <c r="G383" s="77" t="s">
        <v>140</v>
      </c>
      <c r="H383" s="79">
        <v>501</v>
      </c>
      <c r="I383" s="84">
        <v>128328</v>
      </c>
      <c r="J383" s="83">
        <v>4220</v>
      </c>
      <c r="K383" s="84">
        <f t="shared" si="15"/>
        <v>132548</v>
      </c>
      <c r="L383" s="80" t="s">
        <v>36</v>
      </c>
      <c r="M383" s="80">
        <v>0</v>
      </c>
      <c r="N383" s="80">
        <v>0</v>
      </c>
      <c r="O383" s="80">
        <v>2</v>
      </c>
      <c r="P383" s="81" t="s">
        <v>760</v>
      </c>
    </row>
    <row r="384" spans="1:16" ht="51" customHeight="1" x14ac:dyDescent="0.25">
      <c r="A384" s="77" t="s">
        <v>135</v>
      </c>
      <c r="B384" s="78">
        <v>45258</v>
      </c>
      <c r="C384" s="77" t="s">
        <v>198</v>
      </c>
      <c r="D384" s="77">
        <v>0</v>
      </c>
      <c r="E384" s="77" t="s">
        <v>718</v>
      </c>
      <c r="F384" s="77" t="s">
        <v>389</v>
      </c>
      <c r="G384" s="77" t="s">
        <v>136</v>
      </c>
      <c r="H384" s="79">
        <v>46</v>
      </c>
      <c r="I384" s="84">
        <v>90000</v>
      </c>
      <c r="J384" s="83">
        <v>0</v>
      </c>
      <c r="K384" s="84">
        <f t="shared" si="15"/>
        <v>90000</v>
      </c>
      <c r="L384" s="80" t="s">
        <v>36</v>
      </c>
      <c r="M384" s="80">
        <v>0</v>
      </c>
      <c r="N384" s="80">
        <v>0</v>
      </c>
      <c r="O384" s="80">
        <v>1</v>
      </c>
      <c r="P384" s="81" t="s">
        <v>761</v>
      </c>
    </row>
    <row r="385" spans="1:16" ht="53.25" customHeight="1" x14ac:dyDescent="0.25">
      <c r="A385" s="77" t="s">
        <v>30</v>
      </c>
      <c r="B385" s="78">
        <v>44897</v>
      </c>
      <c r="C385" s="77" t="s">
        <v>198</v>
      </c>
      <c r="D385" s="77">
        <v>0</v>
      </c>
      <c r="E385" s="77" t="s">
        <v>17</v>
      </c>
      <c r="F385" s="77" t="s">
        <v>408</v>
      </c>
      <c r="G385" s="77" t="s">
        <v>394</v>
      </c>
      <c r="H385" s="79">
        <v>45.49</v>
      </c>
      <c r="I385" s="84">
        <v>10998</v>
      </c>
      <c r="J385" s="83">
        <v>26436</v>
      </c>
      <c r="K385" s="84">
        <f t="shared" si="15"/>
        <v>37434</v>
      </c>
      <c r="L385" s="80" t="s">
        <v>42</v>
      </c>
      <c r="M385" s="80">
        <v>0</v>
      </c>
      <c r="N385" s="80">
        <v>0</v>
      </c>
      <c r="O385" s="80">
        <v>3</v>
      </c>
      <c r="P385" s="81" t="s">
        <v>762</v>
      </c>
    </row>
    <row r="386" spans="1:16" ht="33.75" customHeight="1" x14ac:dyDescent="0.25">
      <c r="A386" s="77" t="s">
        <v>69</v>
      </c>
      <c r="B386" s="78">
        <v>44901</v>
      </c>
      <c r="C386" s="77" t="s">
        <v>198</v>
      </c>
      <c r="D386" s="77">
        <v>0</v>
      </c>
      <c r="E386" s="77" t="s">
        <v>22</v>
      </c>
      <c r="F386" s="77" t="s">
        <v>31</v>
      </c>
      <c r="G386" s="77" t="s">
        <v>700</v>
      </c>
      <c r="H386" s="79">
        <v>1153.5999999999999</v>
      </c>
      <c r="I386" s="84">
        <v>170882</v>
      </c>
      <c r="J386" s="83">
        <v>44000</v>
      </c>
      <c r="K386" s="84">
        <f t="shared" si="15"/>
        <v>214882</v>
      </c>
      <c r="L386" s="80" t="s">
        <v>63</v>
      </c>
      <c r="M386" s="80">
        <v>0</v>
      </c>
      <c r="N386" s="80">
        <v>0</v>
      </c>
      <c r="O386" s="80">
        <v>6</v>
      </c>
      <c r="P386" s="81" t="s">
        <v>763</v>
      </c>
    </row>
    <row r="387" spans="1:16" ht="50.1" customHeight="1" x14ac:dyDescent="0.25">
      <c r="A387" s="77" t="s">
        <v>719</v>
      </c>
      <c r="B387" s="78">
        <v>44903</v>
      </c>
      <c r="C387" s="77" t="s">
        <v>198</v>
      </c>
      <c r="D387" s="77">
        <v>0</v>
      </c>
      <c r="E387" s="77" t="s">
        <v>56</v>
      </c>
      <c r="F387" s="77" t="s">
        <v>580</v>
      </c>
      <c r="G387" s="77" t="s">
        <v>580</v>
      </c>
      <c r="H387" s="79">
        <v>43</v>
      </c>
      <c r="I387" s="84">
        <v>12500</v>
      </c>
      <c r="J387" s="83">
        <v>200000</v>
      </c>
      <c r="K387" s="84">
        <f t="shared" si="15"/>
        <v>212500</v>
      </c>
      <c r="L387" s="80" t="s">
        <v>20</v>
      </c>
      <c r="M387" s="80">
        <v>0</v>
      </c>
      <c r="N387" s="80">
        <v>0</v>
      </c>
      <c r="O387" s="80">
        <v>5</v>
      </c>
      <c r="P387" s="81" t="s">
        <v>764</v>
      </c>
    </row>
    <row r="388" spans="1:16" ht="37.5" customHeight="1" x14ac:dyDescent="0.25">
      <c r="A388" s="77" t="s">
        <v>203</v>
      </c>
      <c r="B388" s="78">
        <v>44911</v>
      </c>
      <c r="C388" s="105">
        <v>31</v>
      </c>
      <c r="D388" s="77" t="s">
        <v>775</v>
      </c>
      <c r="E388" s="77" t="s">
        <v>22</v>
      </c>
      <c r="F388" s="77" t="s">
        <v>203</v>
      </c>
      <c r="G388" s="77" t="s">
        <v>203</v>
      </c>
      <c r="H388" s="79">
        <v>252</v>
      </c>
      <c r="I388" s="84">
        <v>1275</v>
      </c>
      <c r="J388" s="83">
        <v>13000</v>
      </c>
      <c r="K388" s="84">
        <f t="shared" si="15"/>
        <v>14275</v>
      </c>
      <c r="L388" s="80" t="s">
        <v>124</v>
      </c>
      <c r="M388" s="80">
        <v>0</v>
      </c>
      <c r="N388" s="80">
        <v>0</v>
      </c>
      <c r="O388" s="80">
        <v>3</v>
      </c>
      <c r="P388" s="81" t="s">
        <v>765</v>
      </c>
    </row>
    <row r="389" spans="1:16" ht="33" customHeight="1" x14ac:dyDescent="0.25">
      <c r="A389" s="77" t="s">
        <v>90</v>
      </c>
      <c r="B389" s="78">
        <v>44912</v>
      </c>
      <c r="C389" s="77" t="s">
        <v>198</v>
      </c>
      <c r="D389" s="77">
        <v>0</v>
      </c>
      <c r="E389" s="77" t="s">
        <v>17</v>
      </c>
      <c r="F389" s="77" t="s">
        <v>100</v>
      </c>
      <c r="G389" s="77" t="s">
        <v>31</v>
      </c>
      <c r="H389" s="79">
        <v>91.94</v>
      </c>
      <c r="I389" s="84">
        <v>13621</v>
      </c>
      <c r="J389" s="83">
        <v>9430</v>
      </c>
      <c r="K389" s="84">
        <f t="shared" si="15"/>
        <v>23051</v>
      </c>
      <c r="L389" s="80" t="s">
        <v>142</v>
      </c>
      <c r="M389" s="80">
        <v>0</v>
      </c>
      <c r="N389" s="80">
        <v>0</v>
      </c>
      <c r="O389" s="80">
        <v>2</v>
      </c>
      <c r="P389" s="81" t="s">
        <v>766</v>
      </c>
    </row>
    <row r="390" spans="1:16" ht="41.25" customHeight="1" x14ac:dyDescent="0.25">
      <c r="A390" s="77" t="s">
        <v>23</v>
      </c>
      <c r="B390" s="78">
        <v>44913</v>
      </c>
      <c r="C390" s="77" t="s">
        <v>198</v>
      </c>
      <c r="D390" s="77">
        <v>0</v>
      </c>
      <c r="E390" s="77" t="s">
        <v>22</v>
      </c>
      <c r="F390" s="77" t="s">
        <v>114</v>
      </c>
      <c r="G390" s="77" t="s">
        <v>115</v>
      </c>
      <c r="H390" s="79">
        <v>47.3</v>
      </c>
      <c r="I390" s="84">
        <v>75449</v>
      </c>
      <c r="J390" s="83">
        <v>2000</v>
      </c>
      <c r="K390" s="84">
        <f t="shared" si="15"/>
        <v>77449</v>
      </c>
      <c r="L390" s="80" t="s">
        <v>36</v>
      </c>
      <c r="M390" s="80">
        <v>0</v>
      </c>
      <c r="N390" s="80">
        <v>0</v>
      </c>
      <c r="O390" s="80">
        <v>2</v>
      </c>
      <c r="P390" s="81" t="s">
        <v>767</v>
      </c>
    </row>
    <row r="391" spans="1:16" ht="38.25" customHeight="1" x14ac:dyDescent="0.25">
      <c r="A391" s="77" t="s">
        <v>23</v>
      </c>
      <c r="B391" s="78">
        <v>44915</v>
      </c>
      <c r="C391" s="77" t="s">
        <v>198</v>
      </c>
      <c r="D391" s="77">
        <v>0</v>
      </c>
      <c r="E391" s="77" t="s">
        <v>22</v>
      </c>
      <c r="F391" s="77" t="s">
        <v>49</v>
      </c>
      <c r="G391" s="77" t="s">
        <v>163</v>
      </c>
      <c r="H391" s="79">
        <v>37.200000000000003</v>
      </c>
      <c r="I391" s="84">
        <v>881283</v>
      </c>
      <c r="J391" s="83">
        <v>0</v>
      </c>
      <c r="K391" s="84">
        <f t="shared" si="15"/>
        <v>881283</v>
      </c>
      <c r="L391" s="80" t="s">
        <v>569</v>
      </c>
      <c r="M391" s="80">
        <v>0</v>
      </c>
      <c r="N391" s="80">
        <v>0</v>
      </c>
      <c r="O391" s="80">
        <v>24</v>
      </c>
      <c r="P391" s="81" t="s">
        <v>768</v>
      </c>
    </row>
    <row r="392" spans="1:16" ht="50.1" customHeight="1" x14ac:dyDescent="0.25">
      <c r="A392" s="85"/>
      <c r="B392" s="92"/>
      <c r="C392" s="85"/>
      <c r="D392" s="85"/>
      <c r="E392" s="85"/>
      <c r="F392" s="85"/>
      <c r="G392" s="85"/>
      <c r="H392" s="86"/>
      <c r="I392" s="87"/>
      <c r="J392" s="88"/>
      <c r="K392" s="87"/>
      <c r="L392" s="89"/>
      <c r="M392" s="89"/>
      <c r="N392" s="89"/>
      <c r="O392" s="89"/>
      <c r="P392" s="96"/>
    </row>
    <row r="393" spans="1:16" ht="50.1" customHeight="1" x14ac:dyDescent="0.25">
      <c r="A393" s="85"/>
      <c r="B393" s="92"/>
      <c r="C393" s="85"/>
      <c r="D393" s="85"/>
      <c r="E393" s="85"/>
      <c r="F393" s="85"/>
      <c r="G393" s="85"/>
      <c r="H393" s="86"/>
      <c r="I393" s="87"/>
      <c r="J393" s="88"/>
      <c r="K393" s="87"/>
      <c r="L393" s="89"/>
      <c r="M393" s="89"/>
      <c r="N393" s="89"/>
      <c r="O393" s="89"/>
    </row>
    <row r="394" spans="1:16" ht="50.1" customHeight="1" x14ac:dyDescent="0.25">
      <c r="A394" s="85"/>
      <c r="B394" s="92"/>
      <c r="C394" s="85"/>
      <c r="D394" s="85"/>
      <c r="E394" s="85"/>
      <c r="F394" s="85"/>
      <c r="G394" s="85"/>
      <c r="H394" s="86"/>
      <c r="I394" s="87"/>
      <c r="J394" s="88"/>
      <c r="K394" s="87"/>
      <c r="L394" s="89"/>
      <c r="M394" s="89"/>
      <c r="N394" s="89"/>
      <c r="O394" s="89"/>
    </row>
    <row r="395" spans="1:16" ht="50.1" customHeight="1" x14ac:dyDescent="0.25">
      <c r="A395" s="85"/>
      <c r="B395" s="92"/>
      <c r="C395" s="85"/>
      <c r="D395" s="85"/>
      <c r="E395" s="85"/>
      <c r="F395" s="85"/>
      <c r="G395" s="85"/>
      <c r="H395" s="86"/>
      <c r="I395" s="87"/>
      <c r="J395" s="88"/>
      <c r="K395" s="87"/>
      <c r="L395" s="89"/>
      <c r="M395" s="89"/>
      <c r="N395" s="89"/>
      <c r="O395" s="89"/>
    </row>
    <row r="396" spans="1:16" ht="50.1" customHeight="1" x14ac:dyDescent="0.25">
      <c r="I396" s="90"/>
      <c r="J396" s="91"/>
      <c r="K396" s="90"/>
    </row>
    <row r="397" spans="1:16" ht="50.1" customHeight="1" x14ac:dyDescent="0.25">
      <c r="I397" s="90"/>
      <c r="J397" s="91"/>
      <c r="K397" s="90"/>
    </row>
    <row r="398" spans="1:16" ht="50.1" customHeight="1" x14ac:dyDescent="0.25">
      <c r="I398" s="90"/>
      <c r="J398" s="91"/>
      <c r="K398" s="90"/>
    </row>
    <row r="399" spans="1:16" ht="50.1" customHeight="1" x14ac:dyDescent="0.25">
      <c r="I399" s="90"/>
      <c r="J399" s="91"/>
      <c r="K399" s="90"/>
    </row>
    <row r="400" spans="1:16" x14ac:dyDescent="0.25">
      <c r="I400" s="90"/>
      <c r="J400" s="91"/>
      <c r="K400" s="90"/>
    </row>
    <row r="401" spans="9:11" x14ac:dyDescent="0.25">
      <c r="I401" s="90"/>
      <c r="J401" s="91"/>
      <c r="K401" s="90"/>
    </row>
    <row r="402" spans="9:11" x14ac:dyDescent="0.25">
      <c r="I402" s="90"/>
      <c r="J402" s="91"/>
      <c r="K402" s="90"/>
    </row>
    <row r="403" spans="9:11" x14ac:dyDescent="0.25">
      <c r="I403" s="90"/>
      <c r="J403" s="91"/>
      <c r="K403" s="90"/>
    </row>
    <row r="404" spans="9:11" x14ac:dyDescent="0.25">
      <c r="I404" s="90"/>
      <c r="J404" s="91"/>
      <c r="K404" s="90"/>
    </row>
    <row r="405" spans="9:11" x14ac:dyDescent="0.25">
      <c r="I405" s="90"/>
      <c r="J405" s="91"/>
      <c r="K405" s="90"/>
    </row>
    <row r="406" spans="9:11" x14ac:dyDescent="0.25">
      <c r="I406" s="90"/>
      <c r="J406" s="91"/>
      <c r="K406" s="90"/>
    </row>
    <row r="407" spans="9:11" x14ac:dyDescent="0.25">
      <c r="I407" s="90"/>
      <c r="J407" s="91"/>
      <c r="K407" s="90"/>
    </row>
    <row r="408" spans="9:11" x14ac:dyDescent="0.25">
      <c r="I408" s="90"/>
      <c r="J408" s="91"/>
      <c r="K408" s="90"/>
    </row>
    <row r="409" spans="9:11" x14ac:dyDescent="0.25">
      <c r="I409" s="90"/>
      <c r="J409" s="91"/>
      <c r="K409" s="90"/>
    </row>
    <row r="410" spans="9:11" x14ac:dyDescent="0.25">
      <c r="I410" s="90"/>
      <c r="J410" s="91"/>
      <c r="K410" s="90"/>
    </row>
    <row r="411" spans="9:11" x14ac:dyDescent="0.25">
      <c r="I411" s="90"/>
      <c r="J411" s="91"/>
      <c r="K411" s="90"/>
    </row>
    <row r="412" spans="9:11" x14ac:dyDescent="0.25">
      <c r="I412" s="90"/>
      <c r="J412" s="91"/>
      <c r="K412" s="90"/>
    </row>
    <row r="413" spans="9:11" x14ac:dyDescent="0.25">
      <c r="I413" s="90"/>
      <c r="J413" s="91"/>
      <c r="K413" s="90"/>
    </row>
    <row r="414" spans="9:11" x14ac:dyDescent="0.25">
      <c r="I414" s="90"/>
      <c r="J414" s="91"/>
      <c r="K414" s="90"/>
    </row>
    <row r="415" spans="9:11" x14ac:dyDescent="0.25">
      <c r="I415" s="90"/>
      <c r="J415" s="91"/>
      <c r="K415" s="90"/>
    </row>
    <row r="416" spans="9:11" x14ac:dyDescent="0.25">
      <c r="I416" s="90"/>
      <c r="J416" s="91"/>
      <c r="K416" s="90"/>
    </row>
    <row r="417" spans="9:11" x14ac:dyDescent="0.25">
      <c r="I417" s="90"/>
      <c r="J417" s="91"/>
      <c r="K417" s="90"/>
    </row>
    <row r="418" spans="9:11" x14ac:dyDescent="0.25">
      <c r="I418" s="90"/>
      <c r="J418" s="91"/>
      <c r="K418" s="90"/>
    </row>
    <row r="419" spans="9:11" x14ac:dyDescent="0.25">
      <c r="I419" s="90"/>
      <c r="J419" s="91"/>
      <c r="K419" s="90"/>
    </row>
    <row r="420" spans="9:11" x14ac:dyDescent="0.25">
      <c r="I420" s="90"/>
      <c r="J420" s="91"/>
      <c r="K420" s="90"/>
    </row>
    <row r="421" spans="9:11" x14ac:dyDescent="0.25">
      <c r="I421" s="90"/>
      <c r="J421" s="91"/>
      <c r="K421" s="90"/>
    </row>
    <row r="422" spans="9:11" x14ac:dyDescent="0.25">
      <c r="I422" s="90"/>
      <c r="J422" s="91"/>
      <c r="K422" s="90"/>
    </row>
    <row r="423" spans="9:11" x14ac:dyDescent="0.25">
      <c r="I423" s="90"/>
      <c r="J423" s="91"/>
      <c r="K423" s="90"/>
    </row>
    <row r="424" spans="9:11" x14ac:dyDescent="0.25">
      <c r="I424" s="90"/>
      <c r="J424" s="91"/>
      <c r="K424" s="90"/>
    </row>
    <row r="425" spans="9:11" x14ac:dyDescent="0.25">
      <c r="I425" s="90"/>
      <c r="J425" s="91"/>
      <c r="K425" s="90"/>
    </row>
    <row r="426" spans="9:11" x14ac:dyDescent="0.25">
      <c r="I426" s="90"/>
      <c r="J426" s="91"/>
      <c r="K426" s="90"/>
    </row>
    <row r="427" spans="9:11" x14ac:dyDescent="0.25">
      <c r="I427" s="90"/>
      <c r="J427" s="91"/>
      <c r="K427" s="90"/>
    </row>
    <row r="428" spans="9:11" x14ac:dyDescent="0.25">
      <c r="I428" s="90"/>
      <c r="J428" s="91"/>
      <c r="K428" s="90"/>
    </row>
    <row r="429" spans="9:11" x14ac:dyDescent="0.25">
      <c r="I429" s="90"/>
      <c r="J429" s="91"/>
      <c r="K429" s="90"/>
    </row>
    <row r="430" spans="9:11" x14ac:dyDescent="0.25">
      <c r="I430" s="90"/>
      <c r="J430" s="91"/>
      <c r="K430" s="90"/>
    </row>
    <row r="431" spans="9:11" x14ac:dyDescent="0.25">
      <c r="I431" s="90"/>
      <c r="J431" s="91"/>
      <c r="K431" s="90"/>
    </row>
    <row r="432" spans="9:11" x14ac:dyDescent="0.25">
      <c r="I432" s="90"/>
      <c r="J432" s="91"/>
      <c r="K432" s="90"/>
    </row>
    <row r="433" spans="9:11" x14ac:dyDescent="0.25">
      <c r="I433" s="90"/>
      <c r="J433" s="91"/>
      <c r="K433" s="90"/>
    </row>
    <row r="434" spans="9:11" x14ac:dyDescent="0.25">
      <c r="I434" s="90"/>
      <c r="J434" s="91"/>
      <c r="K434" s="90"/>
    </row>
    <row r="435" spans="9:11" x14ac:dyDescent="0.25">
      <c r="I435" s="90"/>
      <c r="J435" s="91"/>
      <c r="K435" s="90"/>
    </row>
    <row r="436" spans="9:11" x14ac:dyDescent="0.25">
      <c r="I436" s="90"/>
      <c r="J436" s="91"/>
      <c r="K436" s="90"/>
    </row>
    <row r="437" spans="9:11" x14ac:dyDescent="0.25">
      <c r="I437" s="90"/>
      <c r="J437" s="91"/>
      <c r="K437" s="90"/>
    </row>
    <row r="438" spans="9:11" x14ac:dyDescent="0.25">
      <c r="I438" s="90"/>
      <c r="J438" s="91"/>
      <c r="K438" s="90"/>
    </row>
    <row r="439" spans="9:11" x14ac:dyDescent="0.25">
      <c r="I439" s="90"/>
      <c r="J439" s="91"/>
      <c r="K439" s="90"/>
    </row>
    <row r="440" spans="9:11" x14ac:dyDescent="0.25">
      <c r="I440" s="90"/>
      <c r="J440" s="91"/>
      <c r="K440" s="90"/>
    </row>
    <row r="441" spans="9:11" x14ac:dyDescent="0.25">
      <c r="I441" s="90"/>
      <c r="J441" s="91"/>
      <c r="K441" s="90"/>
    </row>
    <row r="442" spans="9:11" x14ac:dyDescent="0.25">
      <c r="I442" s="90"/>
      <c r="J442" s="91"/>
      <c r="K442" s="90"/>
    </row>
    <row r="443" spans="9:11" x14ac:dyDescent="0.25">
      <c r="I443" s="90"/>
      <c r="J443" s="91"/>
      <c r="K443" s="90"/>
    </row>
    <row r="444" spans="9:11" x14ac:dyDescent="0.25">
      <c r="I444" s="90"/>
      <c r="J444" s="91"/>
      <c r="K444" s="90"/>
    </row>
    <row r="445" spans="9:11" x14ac:dyDescent="0.25">
      <c r="I445" s="90"/>
      <c r="J445" s="91"/>
      <c r="K445" s="90"/>
    </row>
    <row r="446" spans="9:11" x14ac:dyDescent="0.25">
      <c r="I446" s="90"/>
      <c r="J446" s="91"/>
      <c r="K446" s="90"/>
    </row>
    <row r="447" spans="9:11" x14ac:dyDescent="0.25">
      <c r="I447" s="90"/>
      <c r="J447" s="91"/>
      <c r="K447" s="90"/>
    </row>
    <row r="448" spans="9:11" x14ac:dyDescent="0.25">
      <c r="I448" s="90"/>
      <c r="J448" s="91"/>
      <c r="K448" s="90"/>
    </row>
    <row r="449" spans="9:11" x14ac:dyDescent="0.25">
      <c r="I449" s="90"/>
      <c r="J449" s="91"/>
      <c r="K449" s="90"/>
    </row>
    <row r="450" spans="9:11" x14ac:dyDescent="0.25">
      <c r="I450" s="90"/>
      <c r="J450" s="91"/>
      <c r="K450" s="90"/>
    </row>
    <row r="451" spans="9:11" x14ac:dyDescent="0.25">
      <c r="I451" s="90"/>
      <c r="J451" s="91"/>
      <c r="K451" s="90"/>
    </row>
    <row r="452" spans="9:11" x14ac:dyDescent="0.25">
      <c r="I452" s="90"/>
      <c r="J452" s="91"/>
      <c r="K452" s="90"/>
    </row>
    <row r="453" spans="9:11" x14ac:dyDescent="0.25">
      <c r="I453" s="90"/>
      <c r="J453" s="91"/>
      <c r="K453" s="90"/>
    </row>
    <row r="454" spans="9:11" x14ac:dyDescent="0.25">
      <c r="I454" s="90"/>
      <c r="J454" s="91"/>
      <c r="K454" s="90"/>
    </row>
    <row r="455" spans="9:11" x14ac:dyDescent="0.25">
      <c r="I455" s="90"/>
      <c r="J455" s="91"/>
      <c r="K455" s="90"/>
    </row>
    <row r="456" spans="9:11" x14ac:dyDescent="0.25">
      <c r="I456" s="90"/>
      <c r="J456" s="91"/>
      <c r="K456" s="90"/>
    </row>
    <row r="457" spans="9:11" x14ac:dyDescent="0.25">
      <c r="I457" s="90"/>
      <c r="J457" s="91"/>
      <c r="K457" s="90"/>
    </row>
    <row r="458" spans="9:11" x14ac:dyDescent="0.25">
      <c r="I458" s="90"/>
      <c r="J458" s="91"/>
      <c r="K458" s="90"/>
    </row>
    <row r="459" spans="9:11" x14ac:dyDescent="0.25">
      <c r="I459" s="90"/>
      <c r="J459" s="91"/>
      <c r="K459" s="90"/>
    </row>
    <row r="460" spans="9:11" x14ac:dyDescent="0.25">
      <c r="I460" s="90"/>
      <c r="J460" s="91"/>
      <c r="K460" s="90"/>
    </row>
    <row r="461" spans="9:11" x14ac:dyDescent="0.25">
      <c r="I461" s="90"/>
      <c r="J461" s="91"/>
      <c r="K461" s="90"/>
    </row>
    <row r="462" spans="9:11" x14ac:dyDescent="0.25">
      <c r="I462" s="90"/>
      <c r="J462" s="91"/>
      <c r="K462" s="90"/>
    </row>
    <row r="463" spans="9:11" x14ac:dyDescent="0.25">
      <c r="I463" s="90"/>
      <c r="J463" s="91"/>
      <c r="K463" s="90"/>
    </row>
    <row r="464" spans="9:11" x14ac:dyDescent="0.25">
      <c r="I464" s="90"/>
      <c r="J464" s="91"/>
      <c r="K464" s="90"/>
    </row>
    <row r="465" spans="9:11" x14ac:dyDescent="0.25">
      <c r="I465" s="90"/>
      <c r="J465" s="91"/>
      <c r="K465" s="90"/>
    </row>
    <row r="466" spans="9:11" x14ac:dyDescent="0.25">
      <c r="I466" s="90"/>
      <c r="J466" s="91"/>
      <c r="K466" s="90"/>
    </row>
    <row r="467" spans="9:11" x14ac:dyDescent="0.25">
      <c r="I467" s="90"/>
      <c r="J467" s="91"/>
      <c r="K467" s="90"/>
    </row>
    <row r="468" spans="9:11" x14ac:dyDescent="0.25">
      <c r="I468" s="90"/>
      <c r="J468" s="91"/>
      <c r="K468" s="90"/>
    </row>
    <row r="469" spans="9:11" x14ac:dyDescent="0.25">
      <c r="I469" s="90"/>
      <c r="J469" s="91"/>
      <c r="K469" s="90"/>
    </row>
    <row r="470" spans="9:11" x14ac:dyDescent="0.25">
      <c r="I470" s="90"/>
      <c r="J470" s="91"/>
      <c r="K470" s="90"/>
    </row>
    <row r="471" spans="9:11" x14ac:dyDescent="0.25">
      <c r="I471" s="90"/>
      <c r="J471" s="91"/>
      <c r="K471" s="90"/>
    </row>
    <row r="472" spans="9:11" x14ac:dyDescent="0.25">
      <c r="I472" s="90"/>
      <c r="J472" s="91"/>
      <c r="K472" s="90"/>
    </row>
    <row r="473" spans="9:11" x14ac:dyDescent="0.25">
      <c r="I473" s="90"/>
      <c r="J473" s="91"/>
      <c r="K473" s="90"/>
    </row>
    <row r="474" spans="9:11" x14ac:dyDescent="0.25">
      <c r="I474" s="90"/>
      <c r="J474" s="91"/>
      <c r="K474" s="90"/>
    </row>
    <row r="475" spans="9:11" x14ac:dyDescent="0.25">
      <c r="I475" s="90"/>
      <c r="J475" s="91"/>
      <c r="K475" s="90"/>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Cardenas, Maria E.</dc:creator>
  <cp:lastModifiedBy>Sullivan, Edward F.</cp:lastModifiedBy>
  <cp:lastPrinted>2020-04-11T00:58:39Z</cp:lastPrinted>
  <dcterms:created xsi:type="dcterms:W3CDTF">2020-03-25T23:04:58Z</dcterms:created>
  <dcterms:modified xsi:type="dcterms:W3CDTF">2023-08-16T18:52:51Z</dcterms:modified>
</cp:coreProperties>
</file>