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mydoc\RA2024\tocpuc\Augrevise\"/>
    </mc:Choice>
  </mc:AlternateContent>
  <xr:revisionPtr revIDLastSave="0" documentId="13_ncr:1_{F947FAAD-3DE1-481A-A8B0-FCE66D78A394}" xr6:coauthVersionLast="47" xr6:coauthVersionMax="47" xr10:uidLastSave="{00000000-0000-0000-0000-000000000000}"/>
  <bookViews>
    <workbookView xWindow="-108" yWindow="-108" windowWidth="23256" windowHeight="14016" xr2:uid="{DE3ED5AA-F02D-4130-967E-120AE9412CC1}"/>
  </bookViews>
  <sheets>
    <sheet name="Cover" sheetId="4" r:id="rId1"/>
    <sheet name="1. TAC and CPUC Hourly Forecast" sheetId="3" r:id="rId2"/>
    <sheet name="2. TAC and CPUC Peak Forecast" sheetId="5" r:id="rId3"/>
    <sheet name="3. LSE Peak Forecasts" sheetId="1" r:id="rId4"/>
    <sheet name="4. LSE Hourly Forecasts" sheetId="2" r:id="rId5"/>
  </sheets>
  <definedNames>
    <definedName name="_xlnm._FilterDatabase" localSheetId="1" hidden="1">'1. TAC and CPUC Hourly Forecast'!$B$3:$K$867</definedName>
    <definedName name="_xlnm._FilterDatabase" localSheetId="4" hidden="1">'4. LSE Hourly Forecasts'!$B$2:$L$290</definedName>
    <definedName name="_SAS_empty_" localSheetId="2">#REF!</definedName>
    <definedName name="_SAS_empty_" localSheetId="3">#REF!</definedName>
    <definedName name="_SAS_empty_">#REF!</definedName>
    <definedName name="CHTDATA" localSheetId="2">#REF!</definedName>
    <definedName name="CHTDATA" localSheetId="3">#REF!</definedName>
    <definedName name="CHTDATA">#REF!</definedName>
    <definedName name="coList" localSheetId="2">#REF!</definedName>
    <definedName name="coList">#REF!</definedName>
    <definedName name="IDX" localSheetId="1">'1. TAC and CPUC Hourly Forecast'!#REF!</definedName>
    <definedName name="lu" localSheetId="2">#REF!</definedName>
    <definedName name="lu" localSheetId="3">#REF!</definedName>
    <definedName name="lu">#REF!</definedName>
    <definedName name="ludata" localSheetId="2">#REF!</definedName>
    <definedName name="ludata" localSheetId="3">#REF!</definedName>
    <definedName name="ludata">#REF!</definedName>
    <definedName name="poucopeak" localSheetId="2">#REF!</definedName>
    <definedName name="poucopeak" localSheetId="3">#REF!</definedName>
    <definedName name="poucopea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4" i="3"/>
  <c r="D35" i="5"/>
  <c r="E35" i="5"/>
  <c r="F35" i="5"/>
  <c r="G35" i="5"/>
  <c r="H35" i="5"/>
  <c r="I35" i="5"/>
  <c r="J35" i="5"/>
  <c r="K35" i="5"/>
  <c r="L35" i="5"/>
  <c r="M35" i="5"/>
  <c r="N35" i="5"/>
  <c r="C35" i="5"/>
  <c r="AC51" i="5"/>
  <c r="AB51" i="5"/>
  <c r="AA51" i="5"/>
  <c r="Z51" i="5"/>
  <c r="Y51" i="5"/>
  <c r="X51" i="5"/>
  <c r="W51" i="5"/>
  <c r="V51" i="5"/>
  <c r="U51" i="5"/>
  <c r="T51" i="5"/>
  <c r="S51" i="5"/>
  <c r="R51" i="5"/>
  <c r="AC50" i="5"/>
  <c r="AB50" i="5"/>
  <c r="AA50" i="5"/>
  <c r="Z50" i="5"/>
  <c r="Y50" i="5"/>
  <c r="X50" i="5"/>
  <c r="W50" i="5"/>
  <c r="V50" i="5"/>
  <c r="U50" i="5"/>
  <c r="T50" i="5"/>
  <c r="S50" i="5"/>
  <c r="R50" i="5"/>
  <c r="AC49" i="5"/>
  <c r="AB49" i="5"/>
  <c r="AA49" i="5"/>
  <c r="Z49" i="5"/>
  <c r="Y49" i="5"/>
  <c r="X49" i="5"/>
  <c r="W49" i="5"/>
  <c r="V49" i="5"/>
  <c r="U49" i="5"/>
  <c r="T49" i="5"/>
  <c r="S49" i="5"/>
  <c r="R49" i="5"/>
  <c r="AC48" i="5"/>
  <c r="AB48" i="5"/>
  <c r="AA48" i="5"/>
  <c r="Z48" i="5"/>
  <c r="Y48" i="5"/>
  <c r="X48" i="5"/>
  <c r="W48" i="5"/>
  <c r="V48" i="5"/>
  <c r="U48" i="5"/>
  <c r="T48" i="5"/>
  <c r="S48" i="5"/>
  <c r="R48" i="5"/>
  <c r="H48" i="5"/>
  <c r="N49" i="5"/>
  <c r="M49" i="5"/>
  <c r="L49" i="5"/>
  <c r="K49" i="5"/>
  <c r="J49" i="5"/>
  <c r="I49" i="5"/>
  <c r="H49" i="5"/>
  <c r="G49" i="5"/>
  <c r="F49" i="5"/>
  <c r="E49" i="5"/>
  <c r="D49" i="5"/>
  <c r="C49" i="5"/>
  <c r="K45" i="5"/>
  <c r="J45" i="5"/>
  <c r="I48" i="5"/>
  <c r="I55" i="5" s="1"/>
  <c r="C48" i="5"/>
  <c r="N51" i="5"/>
  <c r="M51" i="5"/>
  <c r="L51" i="5"/>
  <c r="K51" i="5"/>
  <c r="K58" i="5" s="1"/>
  <c r="J51" i="5"/>
  <c r="J58" i="5" s="1"/>
  <c r="I51" i="5"/>
  <c r="H51" i="5"/>
  <c r="G51" i="5"/>
  <c r="F51" i="5"/>
  <c r="F58" i="5" s="1"/>
  <c r="E51" i="5"/>
  <c r="E58" i="5" s="1"/>
  <c r="D51" i="5"/>
  <c r="D58" i="5" s="1"/>
  <c r="C51" i="5"/>
  <c r="N50" i="5"/>
  <c r="D50" i="5"/>
  <c r="C50" i="5"/>
  <c r="AC22" i="5"/>
  <c r="AB22" i="5"/>
  <c r="AA22" i="5"/>
  <c r="Z22" i="5"/>
  <c r="Y22" i="5"/>
  <c r="X22" i="5"/>
  <c r="W22" i="5"/>
  <c r="V22" i="5"/>
  <c r="U22" i="5"/>
  <c r="T22" i="5"/>
  <c r="S22" i="5"/>
  <c r="R22" i="5"/>
  <c r="N22" i="5"/>
  <c r="M22" i="5"/>
  <c r="L22" i="5"/>
  <c r="K22" i="5"/>
  <c r="J22" i="5"/>
  <c r="I22" i="5"/>
  <c r="H22" i="5"/>
  <c r="G22" i="5"/>
  <c r="F22" i="5"/>
  <c r="E22" i="5"/>
  <c r="D22" i="5"/>
  <c r="C22" i="5"/>
  <c r="AC21" i="5"/>
  <c r="AB21" i="5"/>
  <c r="AA21" i="5"/>
  <c r="Z21" i="5"/>
  <c r="Y21" i="5"/>
  <c r="X21" i="5"/>
  <c r="W21" i="5"/>
  <c r="V21" i="5"/>
  <c r="U21" i="5"/>
  <c r="T21" i="5"/>
  <c r="S21" i="5"/>
  <c r="R21" i="5"/>
  <c r="N21" i="5"/>
  <c r="M21" i="5"/>
  <c r="L21" i="5"/>
  <c r="K21" i="5"/>
  <c r="J21" i="5"/>
  <c r="I21" i="5"/>
  <c r="H21" i="5"/>
  <c r="G21" i="5"/>
  <c r="F21" i="5"/>
  <c r="E21" i="5"/>
  <c r="D21" i="5"/>
  <c r="C21" i="5"/>
  <c r="AC20" i="5"/>
  <c r="AC39" i="5" s="1"/>
  <c r="AB20" i="5"/>
  <c r="AB39" i="5" s="1"/>
  <c r="AA20" i="5"/>
  <c r="AA39" i="5" s="1"/>
  <c r="Z20" i="5"/>
  <c r="Z39" i="5" s="1"/>
  <c r="Y20" i="5"/>
  <c r="Y39" i="5" s="1"/>
  <c r="X20" i="5"/>
  <c r="X39" i="5" s="1"/>
  <c r="W20" i="5"/>
  <c r="W39" i="5" s="1"/>
  <c r="V20" i="5"/>
  <c r="V39" i="5" s="1"/>
  <c r="U20" i="5"/>
  <c r="U39" i="5" s="1"/>
  <c r="T20" i="5"/>
  <c r="T39" i="5" s="1"/>
  <c r="S20" i="5"/>
  <c r="S39" i="5" s="1"/>
  <c r="R20" i="5"/>
  <c r="R39" i="5" s="1"/>
  <c r="N20" i="5"/>
  <c r="N33" i="5" s="1"/>
  <c r="N39" i="5" s="1"/>
  <c r="M20" i="5"/>
  <c r="M33" i="5" s="1"/>
  <c r="M39" i="5" s="1"/>
  <c r="L20" i="5"/>
  <c r="L33" i="5" s="1"/>
  <c r="L39" i="5" s="1"/>
  <c r="K20" i="5"/>
  <c r="K33" i="5" s="1"/>
  <c r="K39" i="5" s="1"/>
  <c r="J20" i="5"/>
  <c r="J33" i="5" s="1"/>
  <c r="J39" i="5" s="1"/>
  <c r="I20" i="5"/>
  <c r="I33" i="5" s="1"/>
  <c r="I39" i="5" s="1"/>
  <c r="H20" i="5"/>
  <c r="H33" i="5" s="1"/>
  <c r="H39" i="5" s="1"/>
  <c r="G20" i="5"/>
  <c r="G33" i="5" s="1"/>
  <c r="G39" i="5" s="1"/>
  <c r="F20" i="5"/>
  <c r="F33" i="5" s="1"/>
  <c r="F39" i="5" s="1"/>
  <c r="E20" i="5"/>
  <c r="D20" i="5"/>
  <c r="C20" i="5"/>
  <c r="AC19" i="5"/>
  <c r="AC38" i="5" s="1"/>
  <c r="AB19" i="5"/>
  <c r="AB38" i="5" s="1"/>
  <c r="AA19" i="5"/>
  <c r="AA38" i="5" s="1"/>
  <c r="Z19" i="5"/>
  <c r="Z38" i="5" s="1"/>
  <c r="Y19" i="5"/>
  <c r="X19" i="5"/>
  <c r="X38" i="5" s="1"/>
  <c r="W19" i="5"/>
  <c r="W38" i="5" s="1"/>
  <c r="V19" i="5"/>
  <c r="U19" i="5"/>
  <c r="U38" i="5" s="1"/>
  <c r="T19" i="5"/>
  <c r="T38" i="5" s="1"/>
  <c r="S19" i="5"/>
  <c r="S38" i="5" s="1"/>
  <c r="R19" i="5"/>
  <c r="R38" i="5" s="1"/>
  <c r="N19" i="5"/>
  <c r="N32" i="5" s="1"/>
  <c r="N38" i="5" s="1"/>
  <c r="M19" i="5"/>
  <c r="M32" i="5" s="1"/>
  <c r="M38" i="5" s="1"/>
  <c r="L19" i="5"/>
  <c r="L32" i="5" s="1"/>
  <c r="L38" i="5" s="1"/>
  <c r="K19" i="5"/>
  <c r="K32" i="5" s="1"/>
  <c r="K38" i="5" s="1"/>
  <c r="J19" i="5"/>
  <c r="J32" i="5" s="1"/>
  <c r="J38" i="5" s="1"/>
  <c r="I19" i="5"/>
  <c r="I32" i="5" s="1"/>
  <c r="I38" i="5" s="1"/>
  <c r="H19" i="5"/>
  <c r="H32" i="5" s="1"/>
  <c r="H38" i="5" s="1"/>
  <c r="G19" i="5"/>
  <c r="G32" i="5" s="1"/>
  <c r="G38" i="5" s="1"/>
  <c r="F19" i="5"/>
  <c r="F32" i="5" s="1"/>
  <c r="F38" i="5" s="1"/>
  <c r="E19" i="5"/>
  <c r="E32" i="5" s="1"/>
  <c r="E38" i="5" s="1"/>
  <c r="D19" i="5"/>
  <c r="D32" i="5" s="1"/>
  <c r="D38" i="5" s="1"/>
  <c r="C19" i="5"/>
  <c r="C32" i="5" s="1"/>
  <c r="C38" i="5" s="1"/>
  <c r="R58" i="5" l="1"/>
  <c r="L58" i="5"/>
  <c r="X57" i="5"/>
  <c r="H55" i="5"/>
  <c r="E50" i="5"/>
  <c r="E56" i="5"/>
  <c r="D45" i="5"/>
  <c r="C57" i="5"/>
  <c r="M34" i="5"/>
  <c r="E57" i="5"/>
  <c r="M58" i="5"/>
  <c r="J48" i="5"/>
  <c r="J55" i="5" s="1"/>
  <c r="D57" i="5"/>
  <c r="X52" i="5"/>
  <c r="N34" i="5"/>
  <c r="F50" i="5"/>
  <c r="F57" i="5" s="1"/>
  <c r="N58" i="5"/>
  <c r="R55" i="5"/>
  <c r="V58" i="5"/>
  <c r="G50" i="5"/>
  <c r="G57" i="5" s="1"/>
  <c r="S55" i="5"/>
  <c r="L56" i="5"/>
  <c r="T55" i="5"/>
  <c r="H50" i="5"/>
  <c r="H57" i="5" s="1"/>
  <c r="I50" i="5"/>
  <c r="I57" i="5" s="1"/>
  <c r="M56" i="5"/>
  <c r="U55" i="5"/>
  <c r="F45" i="5"/>
  <c r="N56" i="5"/>
  <c r="V55" i="5"/>
  <c r="R57" i="5"/>
  <c r="J50" i="5"/>
  <c r="J57" i="5" s="1"/>
  <c r="C23" i="5"/>
  <c r="K50" i="5"/>
  <c r="K57" i="5" s="1"/>
  <c r="G45" i="5"/>
  <c r="W55" i="5"/>
  <c r="S57" i="5"/>
  <c r="D23" i="5"/>
  <c r="L50" i="5"/>
  <c r="L57" i="5" s="1"/>
  <c r="H45" i="5"/>
  <c r="X55" i="5"/>
  <c r="W52" i="5"/>
  <c r="E23" i="5"/>
  <c r="M50" i="5"/>
  <c r="M57" i="5" s="1"/>
  <c r="I45" i="5"/>
  <c r="S58" i="5"/>
  <c r="U58" i="5"/>
  <c r="X58" i="5"/>
  <c r="I34" i="5"/>
  <c r="E33" i="5"/>
  <c r="E39" i="5" s="1"/>
  <c r="N45" i="5"/>
  <c r="Y55" i="5"/>
  <c r="U57" i="5"/>
  <c r="Y58" i="5"/>
  <c r="Y56" i="5"/>
  <c r="Z56" i="5"/>
  <c r="C34" i="5"/>
  <c r="AB56" i="5"/>
  <c r="T58" i="5"/>
  <c r="E34" i="5"/>
  <c r="M45" i="5"/>
  <c r="T52" i="5"/>
  <c r="J34" i="5"/>
  <c r="N57" i="5"/>
  <c r="C56" i="5"/>
  <c r="Z52" i="5"/>
  <c r="V57" i="5"/>
  <c r="Z58" i="5"/>
  <c r="C33" i="5"/>
  <c r="C39" i="5" s="1"/>
  <c r="H34" i="5"/>
  <c r="K34" i="5"/>
  <c r="G23" i="5"/>
  <c r="C58" i="5"/>
  <c r="D56" i="5"/>
  <c r="AA52" i="5"/>
  <c r="AA59" i="5" s="1"/>
  <c r="W57" i="5"/>
  <c r="AA58" i="5"/>
  <c r="AB52" i="5"/>
  <c r="AB59" i="5" s="1"/>
  <c r="AB58" i="5"/>
  <c r="E45" i="5"/>
  <c r="AA56" i="5"/>
  <c r="D34" i="5"/>
  <c r="L45" i="5"/>
  <c r="W58" i="5"/>
  <c r="F56" i="5"/>
  <c r="AC52" i="5"/>
  <c r="Y57" i="5"/>
  <c r="AC58" i="5"/>
  <c r="D33" i="5"/>
  <c r="D39" i="5" s="1"/>
  <c r="V23" i="5"/>
  <c r="H23" i="5"/>
  <c r="Y23" i="5"/>
  <c r="J23" i="5"/>
  <c r="F23" i="5"/>
  <c r="R56" i="5"/>
  <c r="Z57" i="5"/>
  <c r="AC56" i="5"/>
  <c r="F34" i="5"/>
  <c r="L34" i="5"/>
  <c r="I23" i="5"/>
  <c r="Z23" i="5"/>
  <c r="G58" i="5"/>
  <c r="D48" i="5"/>
  <c r="D52" i="5" s="1"/>
  <c r="S56" i="5"/>
  <c r="AA57" i="5"/>
  <c r="R52" i="5"/>
  <c r="G34" i="5"/>
  <c r="AA23" i="5"/>
  <c r="H58" i="5"/>
  <c r="E48" i="5"/>
  <c r="E52" i="5" s="1"/>
  <c r="T56" i="5"/>
  <c r="AB57" i="5"/>
  <c r="AB23" i="5"/>
  <c r="I58" i="5"/>
  <c r="F48" i="5"/>
  <c r="U56" i="5"/>
  <c r="AC57" i="5"/>
  <c r="AC23" i="5"/>
  <c r="K56" i="5"/>
  <c r="G48" i="5"/>
  <c r="G55" i="5" s="1"/>
  <c r="V56" i="5"/>
  <c r="G56" i="5"/>
  <c r="C52" i="5"/>
  <c r="H52" i="5"/>
  <c r="H56" i="5"/>
  <c r="I56" i="5"/>
  <c r="J56" i="5"/>
  <c r="C55" i="5"/>
  <c r="Z55" i="5"/>
  <c r="AB55" i="5"/>
  <c r="X56" i="5"/>
  <c r="T57" i="5"/>
  <c r="C45" i="5"/>
  <c r="K48" i="5"/>
  <c r="L23" i="5"/>
  <c r="L48" i="5"/>
  <c r="S52" i="5"/>
  <c r="M23" i="5"/>
  <c r="M48" i="5"/>
  <c r="N23" i="5"/>
  <c r="N48" i="5"/>
  <c r="U52" i="5"/>
  <c r="AA55" i="5"/>
  <c r="W56" i="5"/>
  <c r="R23" i="5"/>
  <c r="V52" i="5"/>
  <c r="V38" i="5"/>
  <c r="AC55" i="5"/>
  <c r="Y52" i="5"/>
  <c r="K23" i="5"/>
  <c r="S23" i="5"/>
  <c r="T23" i="5"/>
  <c r="W23" i="5"/>
  <c r="Y38" i="5"/>
  <c r="U23" i="5"/>
  <c r="X23" i="5"/>
  <c r="X59" i="5" s="1"/>
  <c r="F52" i="5" l="1"/>
  <c r="F59" i="5" s="1"/>
  <c r="C59" i="5"/>
  <c r="Y59" i="5"/>
  <c r="G52" i="5"/>
  <c r="G59" i="5" s="1"/>
  <c r="D59" i="5"/>
  <c r="V59" i="5"/>
  <c r="T59" i="5"/>
  <c r="W59" i="5"/>
  <c r="E55" i="5"/>
  <c r="R59" i="5"/>
  <c r="I52" i="5"/>
  <c r="E59" i="5"/>
  <c r="J52" i="5"/>
  <c r="D55" i="5"/>
  <c r="J59" i="5"/>
  <c r="F55" i="5"/>
  <c r="S59" i="5"/>
  <c r="AC59" i="5"/>
  <c r="Z59" i="5"/>
  <c r="I59" i="5"/>
  <c r="H59" i="5"/>
  <c r="U59" i="5"/>
  <c r="N52" i="5"/>
  <c r="N59" i="5" s="1"/>
  <c r="N55" i="5"/>
  <c r="M55" i="5"/>
  <c r="M52" i="5"/>
  <c r="M59" i="5" s="1"/>
  <c r="L52" i="5"/>
  <c r="L59" i="5" s="1"/>
  <c r="L55" i="5"/>
  <c r="K52" i="5"/>
  <c r="K59" i="5" s="1"/>
  <c r="K55" i="5"/>
  <c r="M574" i="3" l="1"/>
  <c r="L574" i="3"/>
  <c r="M549" i="3"/>
  <c r="L549" i="3"/>
  <c r="M526" i="3"/>
  <c r="L526" i="3"/>
  <c r="M502" i="3"/>
  <c r="L502" i="3"/>
  <c r="M477" i="3"/>
  <c r="L477" i="3"/>
  <c r="M453" i="3"/>
  <c r="L453" i="3"/>
  <c r="M430" i="3"/>
  <c r="L430" i="3"/>
  <c r="M406" i="3"/>
  <c r="L406" i="3"/>
  <c r="M383" i="3"/>
  <c r="L383" i="3"/>
  <c r="M358" i="3"/>
  <c r="L358" i="3"/>
  <c r="M334" i="3"/>
  <c r="L334" i="3"/>
  <c r="P310" i="3"/>
  <c r="M310" i="3"/>
  <c r="L310" i="3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D14" i="1"/>
  <c r="M14" i="1"/>
  <c r="C14" i="1"/>
  <c r="K14" i="1"/>
  <c r="J14" i="1"/>
  <c r="I14" i="1"/>
  <c r="L6" i="1"/>
  <c r="K6" i="1"/>
  <c r="J6" i="1"/>
  <c r="I6" i="1"/>
  <c r="E6" i="1" l="1"/>
  <c r="M6" i="1"/>
  <c r="E14" i="1"/>
  <c r="N6" i="1"/>
  <c r="F14" i="1"/>
  <c r="G11" i="1"/>
  <c r="G14" i="1"/>
  <c r="H6" i="1"/>
  <c r="H14" i="1"/>
  <c r="Q310" i="3"/>
  <c r="D6" i="1"/>
  <c r="C6" i="1"/>
  <c r="C11" i="1"/>
  <c r="F6" i="1"/>
  <c r="G8" i="1"/>
  <c r="K8" i="1"/>
  <c r="L8" i="1"/>
  <c r="N11" i="1"/>
  <c r="F8" i="1"/>
  <c r="K11" i="1"/>
  <c r="L11" i="1"/>
  <c r="H8" i="1"/>
  <c r="D11" i="1"/>
  <c r="I8" i="1"/>
  <c r="E11" i="1"/>
  <c r="N8" i="1"/>
  <c r="F11" i="1"/>
  <c r="M11" i="1"/>
  <c r="G6" i="1"/>
  <c r="L14" i="1"/>
  <c r="N14" i="1"/>
  <c r="J11" i="1"/>
  <c r="I11" i="1"/>
  <c r="H11" i="1"/>
  <c r="M8" i="1"/>
  <c r="J8" i="1"/>
  <c r="D8" i="1"/>
  <c r="E8" i="1"/>
  <c r="C8" i="1"/>
</calcChain>
</file>

<file path=xl/sharedStrings.xml><?xml version="1.0" encoding="utf-8"?>
<sst xmlns="http://schemas.openxmlformats.org/spreadsheetml/2006/main" count="1025" uniqueCount="85">
  <si>
    <t>Adjusted Forecasts % of Reference</t>
  </si>
  <si>
    <t>CEC Coincident Peak Reference Forecast</t>
  </si>
  <si>
    <t>Total Adjusted Forecasts</t>
  </si>
  <si>
    <t>Pro-Rata Adjustment %</t>
  </si>
  <si>
    <t>Pro rata adjustment to match CEC forecast within 1%</t>
  </si>
  <si>
    <t>EE/ LMDR Credit</t>
  </si>
  <si>
    <t>LSE Specific Adjustment % of Coincident Forecast</t>
  </si>
  <si>
    <t>LSE Specific Adjustments</t>
  </si>
  <si>
    <t>Coincidence Adjustment %</t>
  </si>
  <si>
    <t>Coincidence Adjustment</t>
  </si>
  <si>
    <t>Submitted LSE Forecasts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</si>
  <si>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</si>
  <si>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</si>
  <si>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</si>
  <si>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</si>
  <si>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</si>
  <si>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</si>
  <si>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</si>
  <si>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</si>
  <si>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</si>
  <si>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</si>
  <si>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</si>
  <si>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</si>
  <si>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MONTH</t>
  </si>
  <si>
    <t>HE</t>
  </si>
  <si>
    <t>Submitted Forecast</t>
  </si>
  <si>
    <t>Transmission &amp; UFE</t>
  </si>
  <si>
    <t>Net Coincidence  and LSE-Specific Adjustment</t>
  </si>
  <si>
    <t>LMDR</t>
  </si>
  <si>
    <t>Pro Rata Adjustment</t>
  </si>
  <si>
    <t>Final Forecast</t>
  </si>
  <si>
    <t>TAC</t>
  </si>
  <si>
    <t>HOUR</t>
  </si>
  <si>
    <t>Rank of Hour</t>
  </si>
  <si>
    <t>PGE</t>
  </si>
  <si>
    <t>SCE</t>
  </si>
  <si>
    <t>SDGE</t>
  </si>
  <si>
    <t>https://www.energy.ca.gov/data-reports/reports/integrated-energy-policy-report/2022-integrated-energy-policy-report-update-2</t>
  </si>
  <si>
    <t>Lynn Marshall</t>
  </si>
  <si>
    <t>Final RA 2024 Forecast Adjustments for CPUC-Jurisdictional LSEs</t>
  </si>
  <si>
    <t>Demand-Side Credits</t>
  </si>
  <si>
    <t>RA 2024 Forecast</t>
  </si>
  <si>
    <t>RA 2023 Forecast</t>
  </si>
  <si>
    <t>CED 2021  Mid Demand-Mid AAEE-Mid FS Scenario, TAC Coincident System Peak Load  (MW)</t>
  </si>
  <si>
    <t>YEAR</t>
  </si>
  <si>
    <t>VEA</t>
  </si>
  <si>
    <t>CAISO</t>
  </si>
  <si>
    <t>TAC Coincident Forecast adjusted for LMDR</t>
  </si>
  <si>
    <t>Non-CPUC Jurisdictional LSE Forecasts (CEC estimate for reference forecast calculation)</t>
  </si>
  <si>
    <t>Non-CPUC Jurisdictional LSE Forecasts 9/12/22</t>
  </si>
  <si>
    <t>Load Shares</t>
  </si>
  <si>
    <t>CPUC</t>
  </si>
  <si>
    <t>POUS</t>
  </si>
  <si>
    <t>Final Adjusted CPUC Load Forecasts</t>
  </si>
  <si>
    <t>Total</t>
  </si>
  <si>
    <t>Sum of All LSE Forecasts</t>
  </si>
  <si>
    <t>Percent of CEC Forecast</t>
  </si>
  <si>
    <t>Disaggregation of CEC Forecast by Jurisdiction Type</t>
  </si>
  <si>
    <t>CED 2022 Planning Scenario, TAC Peaks coincident with CAISO system peak (MW)</t>
  </si>
  <si>
    <t xml:space="preserve"> Adjustment to CEC Forecast for Load Modifying Demand Response and IFOM Storage</t>
  </si>
  <si>
    <t>CPUC-Jurisdictional Reference  Forecast</t>
  </si>
  <si>
    <t>2. RA 2024 TAC and CPUC Forecast</t>
  </si>
  <si>
    <t>Description of Workbook tabs</t>
  </si>
  <si>
    <t>3. LSE Peak Forecasts</t>
  </si>
  <si>
    <t>4. LSE Hourly Forecasts</t>
  </si>
  <si>
    <t>IFOM Storage Credit</t>
  </si>
  <si>
    <t>IOU Service Area (before demand adjustments)</t>
  </si>
  <si>
    <t>1. TAC and CPUC Hourly Forecast</t>
  </si>
  <si>
    <t xml:space="preserve">Column J, IOU Service Area net of demand-side adjustment, is the reference forecast for CPUC-jurisdictional forecasts.  </t>
  </si>
  <si>
    <t>This tab shows the CEC forecast for 2024 disaggregated by jurisdiction type.</t>
  </si>
  <si>
    <t>CEDU 2022 Planning Scenario, Forecast for 2024</t>
  </si>
  <si>
    <t>Disaggregation of CEC Hourly Forecast for Day of Monthly CAISO Peak to Jurisdiction Type (MW)</t>
  </si>
  <si>
    <t>IOU Service Area net of demand-side adjustments</t>
  </si>
  <si>
    <t>TAC MANAGED_NET_LOAD</t>
  </si>
  <si>
    <t>Estimated POU Load</t>
  </si>
  <si>
    <t>Lynn.Marshall@energy.ca.gov</t>
  </si>
  <si>
    <t xml:space="preserve">Source: </t>
  </si>
  <si>
    <t xml:space="preserve">Sum of CPUC-Jurisdictional Submitted and Adjusted Forecasts for RA 2024 Slice of Day </t>
  </si>
  <si>
    <t>This tab shows the CEDU 2022 coincident peak forecast, disaggregated by jurisdiction type (CPUC or POU), and the total of adjusted forecasts.</t>
  </si>
  <si>
    <t>This tab shows the aggregate submitted and adjusted CPUC-jurisdictional monthly peak forecasts, including adjustment components.</t>
  </si>
  <si>
    <t>This tab shows the aggregate submitted and adjusted CPUC-jurisdictional hourly forecasts for the day of the monthly peak, including adjustment components.</t>
  </si>
  <si>
    <t>The RA 2023 forecasts are shown also.</t>
  </si>
  <si>
    <t xml:space="preserve">Reference Forecast </t>
  </si>
  <si>
    <t>Adjusted Forecasts as Share of Reference Forecast</t>
  </si>
  <si>
    <t>(Service Area Forecast net of demand side adjustments)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</si>
</sst>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7" formatCode="0_);\(0\)"/>
    <numFmt numFmtId="168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1C1C1"/>
      </left>
      <right style="thin">
        <color rgb="FFC1C1C1"/>
      </right>
      <top style="medium">
        <color rgb="FF000000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n">
        <color rgb="FFC1C1C1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64" fontId="3" fillId="0" borderId="0" xfId="1" applyNumberFormat="1" applyFont="1"/>
    <xf numFmtId="165" fontId="4" fillId="0" borderId="1" xfId="2" applyNumberFormat="1" applyFont="1" applyBorder="1"/>
    <xf numFmtId="2" fontId="5" fillId="0" borderId="1" xfId="0" applyNumberFormat="1" applyFont="1" applyBorder="1" applyAlignment="1">
      <alignment wrapText="1"/>
    </xf>
    <xf numFmtId="164" fontId="4" fillId="0" borderId="1" xfId="1" applyNumberFormat="1" applyFont="1" applyBorder="1"/>
    <xf numFmtId="2" fontId="5" fillId="0" borderId="1" xfId="1" applyNumberFormat="1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center" vertical="top" wrapText="1"/>
    </xf>
    <xf numFmtId="164" fontId="3" fillId="0" borderId="2" xfId="1" applyNumberFormat="1" applyFont="1" applyBorder="1" applyAlignment="1">
      <alignment horizontal="center" vertical="top" wrapText="1"/>
    </xf>
    <xf numFmtId="164" fontId="3" fillId="0" borderId="3" xfId="1" applyNumberFormat="1" applyFont="1" applyFill="1" applyBorder="1" applyAlignment="1">
      <alignment horizontal="center" vertical="top" wrapText="1"/>
    </xf>
    <xf numFmtId="164" fontId="3" fillId="0" borderId="4" xfId="1" applyNumberFormat="1" applyFont="1" applyFill="1" applyBorder="1" applyAlignment="1">
      <alignment horizontal="center" vertical="top" wrapText="1"/>
    </xf>
    <xf numFmtId="164" fontId="0" fillId="0" borderId="0" xfId="1" applyNumberFormat="1" applyFont="1"/>
    <xf numFmtId="0" fontId="0" fillId="0" borderId="5" xfId="0" applyBorder="1" applyAlignment="1">
      <alignment vertical="top" wrapText="1"/>
    </xf>
    <xf numFmtId="9" fontId="0" fillId="0" borderId="0" xfId="2" applyFont="1"/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14" fontId="0" fillId="0" borderId="0" xfId="0" applyNumberFormat="1"/>
    <xf numFmtId="165" fontId="0" fillId="0" borderId="0" xfId="2" applyNumberFormat="1" applyFont="1"/>
    <xf numFmtId="0" fontId="7" fillId="0" borderId="14" xfId="0" applyFont="1" applyBorder="1" applyAlignment="1">
      <alignment horizontal="center"/>
    </xf>
    <xf numFmtId="0" fontId="0" fillId="2" borderId="0" xfId="0" applyFill="1"/>
    <xf numFmtId="167" fontId="3" fillId="0" borderId="0" xfId="1" applyNumberFormat="1" applyFont="1"/>
    <xf numFmtId="168" fontId="0" fillId="0" borderId="0" xfId="1" applyNumberFormat="1" applyFont="1"/>
    <xf numFmtId="164" fontId="0" fillId="0" borderId="0" xfId="0" applyNumberFormat="1"/>
    <xf numFmtId="0" fontId="2" fillId="0" borderId="0" xfId="0" applyFont="1"/>
    <xf numFmtId="164" fontId="8" fillId="0" borderId="0" xfId="1" applyNumberFormat="1" applyFont="1"/>
    <xf numFmtId="0" fontId="9" fillId="0" borderId="0" xfId="0" applyFont="1"/>
    <xf numFmtId="0" fontId="10" fillId="0" borderId="0" xfId="0" applyFont="1"/>
    <xf numFmtId="164" fontId="9" fillId="0" borderId="0" xfId="1" applyNumberFormat="1" applyFont="1"/>
    <xf numFmtId="164" fontId="10" fillId="0" borderId="0" xfId="1" applyNumberFormat="1" applyFont="1"/>
    <xf numFmtId="0" fontId="11" fillId="0" borderId="0" xfId="0" applyFont="1"/>
    <xf numFmtId="37" fontId="10" fillId="0" borderId="0" xfId="0" applyNumberFormat="1" applyFont="1"/>
    <xf numFmtId="164" fontId="3" fillId="0" borderId="0" xfId="0" applyNumberFormat="1" applyFont="1"/>
    <xf numFmtId="10" fontId="0" fillId="0" borderId="0" xfId="2" applyNumberFormat="1" applyFont="1"/>
    <xf numFmtId="164" fontId="3" fillId="3" borderId="2" xfId="1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164" fontId="0" fillId="0" borderId="10" xfId="1" applyNumberFormat="1" applyFont="1" applyBorder="1" applyAlignment="1">
      <alignment vertical="top" wrapText="1"/>
    </xf>
    <xf numFmtId="164" fontId="0" fillId="0" borderId="5" xfId="1" applyNumberFormat="1" applyFont="1" applyBorder="1" applyAlignment="1">
      <alignment vertical="top" wrapText="1"/>
    </xf>
    <xf numFmtId="164" fontId="0" fillId="0" borderId="10" xfId="1" applyNumberFormat="1" applyFont="1" applyBorder="1" applyAlignment="1">
      <alignment vertical="top"/>
    </xf>
    <xf numFmtId="164" fontId="0" fillId="0" borderId="12" xfId="1" applyNumberFormat="1" applyFont="1" applyBorder="1" applyAlignment="1">
      <alignment vertical="top" wrapText="1"/>
    </xf>
    <xf numFmtId="164" fontId="0" fillId="0" borderId="13" xfId="1" applyNumberFormat="1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6" fillId="0" borderId="0" xfId="3"/>
    <xf numFmtId="0" fontId="12" fillId="0" borderId="0" xfId="0" applyFont="1"/>
    <xf numFmtId="0" fontId="3" fillId="0" borderId="15" xfId="0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ynn.Marshall@energy.c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B0357-80C3-424E-B078-BE0A6D00CB50}">
  <dimension ref="A2:B20"/>
  <sheetViews>
    <sheetView tabSelected="1" workbookViewId="0">
      <selection activeCell="B11" sqref="B11"/>
    </sheetView>
  </sheetViews>
  <sheetFormatPr defaultRowHeight="14.4" x14ac:dyDescent="0.3"/>
  <cols>
    <col min="2" max="2" width="10.5546875" bestFit="1" customWidth="1"/>
  </cols>
  <sheetData>
    <row r="2" spans="1:2" x14ac:dyDescent="0.3">
      <c r="B2" s="1" t="s">
        <v>62</v>
      </c>
    </row>
    <row r="3" spans="1:2" x14ac:dyDescent="0.3">
      <c r="A3" s="1"/>
      <c r="B3" s="1" t="s">
        <v>67</v>
      </c>
    </row>
    <row r="4" spans="1:2" x14ac:dyDescent="0.3">
      <c r="B4" t="s">
        <v>69</v>
      </c>
    </row>
    <row r="5" spans="1:2" x14ac:dyDescent="0.3">
      <c r="B5" t="s">
        <v>68</v>
      </c>
    </row>
    <row r="6" spans="1:2" x14ac:dyDescent="0.3">
      <c r="B6" t="s">
        <v>76</v>
      </c>
    </row>
    <row r="7" spans="1:2" x14ac:dyDescent="0.3">
      <c r="B7" t="s">
        <v>37</v>
      </c>
    </row>
    <row r="9" spans="1:2" x14ac:dyDescent="0.3">
      <c r="B9" s="1" t="s">
        <v>61</v>
      </c>
    </row>
    <row r="10" spans="1:2" x14ac:dyDescent="0.3">
      <c r="B10" t="s">
        <v>78</v>
      </c>
    </row>
    <row r="11" spans="1:2" x14ac:dyDescent="0.3">
      <c r="B11" t="s">
        <v>81</v>
      </c>
    </row>
    <row r="12" spans="1:2" x14ac:dyDescent="0.3">
      <c r="B12" s="1" t="s">
        <v>63</v>
      </c>
    </row>
    <row r="13" spans="1:2" x14ac:dyDescent="0.3">
      <c r="B13" t="s">
        <v>79</v>
      </c>
    </row>
    <row r="15" spans="1:2" x14ac:dyDescent="0.3">
      <c r="B15" s="1" t="s">
        <v>64</v>
      </c>
    </row>
    <row r="16" spans="1:2" x14ac:dyDescent="0.3">
      <c r="B16" t="s">
        <v>80</v>
      </c>
    </row>
    <row r="18" spans="2:2" x14ac:dyDescent="0.3">
      <c r="B18" t="s">
        <v>38</v>
      </c>
    </row>
    <row r="19" spans="2:2" x14ac:dyDescent="0.3">
      <c r="B19" s="19">
        <v>45211</v>
      </c>
    </row>
    <row r="20" spans="2:2" x14ac:dyDescent="0.3">
      <c r="B20" s="45" t="s">
        <v>75</v>
      </c>
    </row>
  </sheetData>
  <hyperlinks>
    <hyperlink ref="B20" r:id="rId1" xr:uid="{063BE0C5-A9A0-4EF2-8C5D-C0B95896BC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0B13-0C23-48F0-B7B3-5661FB0673CF}">
  <dimension ref="B1:Q867"/>
  <sheetViews>
    <sheetView showGridLines="0" zoomScale="75" zoomScaleNormal="75" workbookViewId="0">
      <selection activeCell="G6" sqref="G6"/>
    </sheetView>
  </sheetViews>
  <sheetFormatPr defaultRowHeight="14.4" x14ac:dyDescent="0.3"/>
  <cols>
    <col min="2" max="2" width="13.6640625" bestFit="1" customWidth="1"/>
    <col min="3" max="3" width="7.6640625" bestFit="1" customWidth="1"/>
    <col min="4" max="4" width="6" bestFit="1" customWidth="1"/>
    <col min="5" max="5" width="15.109375" bestFit="1" customWidth="1"/>
    <col min="6" max="6" width="20.21875" bestFit="1" customWidth="1"/>
    <col min="7" max="7" width="20.21875" customWidth="1"/>
    <col min="8" max="8" width="16.44140625" bestFit="1" customWidth="1"/>
    <col min="9" max="9" width="8" bestFit="1" customWidth="1"/>
    <col min="10" max="10" width="10.109375" bestFit="1" customWidth="1"/>
    <col min="11" max="11" width="12" bestFit="1" customWidth="1"/>
  </cols>
  <sheetData>
    <row r="1" spans="2:11" x14ac:dyDescent="0.3">
      <c r="B1" s="1" t="s">
        <v>71</v>
      </c>
    </row>
    <row r="2" spans="2:11" ht="15" thickBot="1" x14ac:dyDescent="0.35">
      <c r="B2" s="1" t="s">
        <v>70</v>
      </c>
    </row>
    <row r="3" spans="2:11" ht="53.4" customHeight="1" x14ac:dyDescent="0.3">
      <c r="B3" s="43" t="s">
        <v>31</v>
      </c>
      <c r="C3" s="37" t="s">
        <v>23</v>
      </c>
      <c r="D3" s="37" t="s">
        <v>32</v>
      </c>
      <c r="E3" s="37" t="s">
        <v>33</v>
      </c>
      <c r="F3" s="37" t="s">
        <v>73</v>
      </c>
      <c r="G3" s="37" t="s">
        <v>74</v>
      </c>
      <c r="H3" s="37" t="s">
        <v>66</v>
      </c>
      <c r="I3" s="37" t="s">
        <v>28</v>
      </c>
      <c r="J3" s="37" t="s">
        <v>65</v>
      </c>
      <c r="K3" s="44" t="s">
        <v>72</v>
      </c>
    </row>
    <row r="4" spans="2:11" x14ac:dyDescent="0.3">
      <c r="B4" s="15" t="s">
        <v>34</v>
      </c>
      <c r="C4" s="16">
        <v>1</v>
      </c>
      <c r="D4" s="16">
        <v>1</v>
      </c>
      <c r="E4" s="16">
        <v>17</v>
      </c>
      <c r="F4" s="38">
        <v>10720.8</v>
      </c>
      <c r="G4" s="38">
        <f>F4-H4</f>
        <v>1014.2199999999993</v>
      </c>
      <c r="H4" s="38">
        <v>9706.58</v>
      </c>
      <c r="I4" s="38">
        <v>0</v>
      </c>
      <c r="J4" s="38">
        <v>0</v>
      </c>
      <c r="K4" s="39">
        <v>9706.58</v>
      </c>
    </row>
    <row r="5" spans="2:11" x14ac:dyDescent="0.3">
      <c r="B5" s="15" t="s">
        <v>34</v>
      </c>
      <c r="C5" s="16">
        <v>1</v>
      </c>
      <c r="D5" s="16">
        <v>2</v>
      </c>
      <c r="E5" s="16">
        <v>19</v>
      </c>
      <c r="F5" s="38">
        <v>10357.76</v>
      </c>
      <c r="G5" s="38">
        <f t="shared" ref="G5:G68" si="0">F5-H5</f>
        <v>979.8700000000008</v>
      </c>
      <c r="H5" s="38">
        <v>9377.89</v>
      </c>
      <c r="I5" s="38">
        <v>0</v>
      </c>
      <c r="J5" s="38">
        <v>0</v>
      </c>
      <c r="K5" s="39">
        <v>9377.89</v>
      </c>
    </row>
    <row r="6" spans="2:11" x14ac:dyDescent="0.3">
      <c r="B6" s="15" t="s">
        <v>34</v>
      </c>
      <c r="C6" s="16">
        <v>1</v>
      </c>
      <c r="D6" s="16">
        <v>3</v>
      </c>
      <c r="E6" s="16">
        <v>23</v>
      </c>
      <c r="F6" s="38">
        <v>9972.61</v>
      </c>
      <c r="G6" s="38">
        <f t="shared" si="0"/>
        <v>943.43000000000029</v>
      </c>
      <c r="H6" s="38">
        <v>9029.18</v>
      </c>
      <c r="I6" s="38">
        <v>0</v>
      </c>
      <c r="J6" s="38">
        <v>0</v>
      </c>
      <c r="K6" s="39">
        <v>9029.18</v>
      </c>
    </row>
    <row r="7" spans="2:11" x14ac:dyDescent="0.3">
      <c r="B7" s="15" t="s">
        <v>34</v>
      </c>
      <c r="C7" s="16">
        <v>1</v>
      </c>
      <c r="D7" s="16">
        <v>4</v>
      </c>
      <c r="E7" s="16">
        <v>24</v>
      </c>
      <c r="F7" s="38">
        <v>9918.5300000000007</v>
      </c>
      <c r="G7" s="38">
        <f t="shared" si="0"/>
        <v>938.32000000000153</v>
      </c>
      <c r="H7" s="38">
        <v>8980.2099999999991</v>
      </c>
      <c r="I7" s="38">
        <v>0</v>
      </c>
      <c r="J7" s="38">
        <v>0</v>
      </c>
      <c r="K7" s="39">
        <v>8980.2099999999991</v>
      </c>
    </row>
    <row r="8" spans="2:11" x14ac:dyDescent="0.3">
      <c r="B8" s="15" t="s">
        <v>34</v>
      </c>
      <c r="C8" s="16">
        <v>1</v>
      </c>
      <c r="D8" s="16">
        <v>5</v>
      </c>
      <c r="E8" s="16">
        <v>22</v>
      </c>
      <c r="F8" s="38">
        <v>10141.01</v>
      </c>
      <c r="G8" s="38">
        <f t="shared" si="0"/>
        <v>959.36000000000058</v>
      </c>
      <c r="H8" s="38">
        <v>9181.65</v>
      </c>
      <c r="I8" s="38">
        <v>0</v>
      </c>
      <c r="J8" s="38">
        <v>0</v>
      </c>
      <c r="K8" s="39">
        <v>9181.65</v>
      </c>
    </row>
    <row r="9" spans="2:11" x14ac:dyDescent="0.3">
      <c r="B9" s="15" t="s">
        <v>34</v>
      </c>
      <c r="C9" s="16">
        <v>1</v>
      </c>
      <c r="D9" s="16">
        <v>6</v>
      </c>
      <c r="E9" s="16">
        <v>15</v>
      </c>
      <c r="F9" s="38">
        <v>10851.55</v>
      </c>
      <c r="G9" s="38">
        <f t="shared" si="0"/>
        <v>1026.58</v>
      </c>
      <c r="H9" s="38">
        <v>9824.9699999999993</v>
      </c>
      <c r="I9" s="38">
        <v>0</v>
      </c>
      <c r="J9" s="38">
        <v>0</v>
      </c>
      <c r="K9" s="39">
        <v>9824.9699999999993</v>
      </c>
    </row>
    <row r="10" spans="2:11" x14ac:dyDescent="0.3">
      <c r="B10" s="15" t="s">
        <v>34</v>
      </c>
      <c r="C10" s="16">
        <v>1</v>
      </c>
      <c r="D10" s="16">
        <v>7</v>
      </c>
      <c r="E10" s="16">
        <v>10</v>
      </c>
      <c r="F10" s="38">
        <v>12546.25</v>
      </c>
      <c r="G10" s="38">
        <f t="shared" si="0"/>
        <v>1186.9099999999999</v>
      </c>
      <c r="H10" s="38">
        <v>11359.34</v>
      </c>
      <c r="I10" s="38">
        <v>0</v>
      </c>
      <c r="J10" s="38">
        <v>0</v>
      </c>
      <c r="K10" s="39">
        <v>11359.34</v>
      </c>
    </row>
    <row r="11" spans="2:11" x14ac:dyDescent="0.3">
      <c r="B11" s="15" t="s">
        <v>34</v>
      </c>
      <c r="C11" s="16">
        <v>1</v>
      </c>
      <c r="D11" s="16">
        <v>8</v>
      </c>
      <c r="E11" s="16">
        <v>6</v>
      </c>
      <c r="F11" s="38">
        <v>13571.78</v>
      </c>
      <c r="G11" s="38">
        <f t="shared" si="0"/>
        <v>1283.92</v>
      </c>
      <c r="H11" s="38">
        <v>12287.86</v>
      </c>
      <c r="I11" s="38">
        <v>0</v>
      </c>
      <c r="J11" s="38">
        <v>0</v>
      </c>
      <c r="K11" s="39">
        <v>12287.86</v>
      </c>
    </row>
    <row r="12" spans="2:11" x14ac:dyDescent="0.3">
      <c r="B12" s="15" t="s">
        <v>34</v>
      </c>
      <c r="C12" s="16">
        <v>1</v>
      </c>
      <c r="D12" s="16">
        <v>9</v>
      </c>
      <c r="E12" s="16">
        <v>9</v>
      </c>
      <c r="F12" s="38">
        <v>12843.21</v>
      </c>
      <c r="G12" s="38">
        <f t="shared" si="0"/>
        <v>1215</v>
      </c>
      <c r="H12" s="38">
        <v>11628.21</v>
      </c>
      <c r="I12" s="38">
        <v>0</v>
      </c>
      <c r="J12" s="38">
        <v>0</v>
      </c>
      <c r="K12" s="39">
        <v>11628.21</v>
      </c>
    </row>
    <row r="13" spans="2:11" x14ac:dyDescent="0.3">
      <c r="B13" s="15" t="s">
        <v>34</v>
      </c>
      <c r="C13" s="16">
        <v>1</v>
      </c>
      <c r="D13" s="16">
        <v>10</v>
      </c>
      <c r="E13" s="16">
        <v>13</v>
      </c>
      <c r="F13" s="38">
        <v>11605.68</v>
      </c>
      <c r="G13" s="38">
        <f t="shared" si="0"/>
        <v>1097.92</v>
      </c>
      <c r="H13" s="38">
        <v>10507.76</v>
      </c>
      <c r="I13" s="38">
        <v>0</v>
      </c>
      <c r="J13" s="38">
        <v>0</v>
      </c>
      <c r="K13" s="39">
        <v>10507.76</v>
      </c>
    </row>
    <row r="14" spans="2:11" x14ac:dyDescent="0.3">
      <c r="B14" s="15" t="s">
        <v>34</v>
      </c>
      <c r="C14" s="16">
        <v>1</v>
      </c>
      <c r="D14" s="16">
        <v>11</v>
      </c>
      <c r="E14" s="16">
        <v>14</v>
      </c>
      <c r="F14" s="38">
        <v>10788.36</v>
      </c>
      <c r="G14" s="38">
        <f t="shared" si="0"/>
        <v>1020.6100000000006</v>
      </c>
      <c r="H14" s="38">
        <v>9767.75</v>
      </c>
      <c r="I14" s="38">
        <v>0</v>
      </c>
      <c r="J14" s="38">
        <v>0</v>
      </c>
      <c r="K14" s="39">
        <v>9767.75</v>
      </c>
    </row>
    <row r="15" spans="2:11" x14ac:dyDescent="0.3">
      <c r="B15" s="15" t="s">
        <v>34</v>
      </c>
      <c r="C15" s="16">
        <v>1</v>
      </c>
      <c r="D15" s="16">
        <v>12</v>
      </c>
      <c r="E15" s="16">
        <v>18</v>
      </c>
      <c r="F15" s="38">
        <v>10011.719999999999</v>
      </c>
      <c r="G15" s="38">
        <f t="shared" si="0"/>
        <v>947.13999999999942</v>
      </c>
      <c r="H15" s="38">
        <v>9064.58</v>
      </c>
      <c r="I15" s="38">
        <v>0</v>
      </c>
      <c r="J15" s="38">
        <v>0</v>
      </c>
      <c r="K15" s="39">
        <v>9064.58</v>
      </c>
    </row>
    <row r="16" spans="2:11" x14ac:dyDescent="0.3">
      <c r="B16" s="15" t="s">
        <v>34</v>
      </c>
      <c r="C16" s="16">
        <v>1</v>
      </c>
      <c r="D16" s="16">
        <v>13</v>
      </c>
      <c r="E16" s="16">
        <v>21</v>
      </c>
      <c r="F16" s="38">
        <v>9575.43</v>
      </c>
      <c r="G16" s="38">
        <f t="shared" si="0"/>
        <v>905.86000000000058</v>
      </c>
      <c r="H16" s="38">
        <v>8669.57</v>
      </c>
      <c r="I16" s="38">
        <v>0</v>
      </c>
      <c r="J16" s="38">
        <v>0</v>
      </c>
      <c r="K16" s="39">
        <v>8669.57</v>
      </c>
    </row>
    <row r="17" spans="2:11" x14ac:dyDescent="0.3">
      <c r="B17" s="15" t="s">
        <v>34</v>
      </c>
      <c r="C17" s="16">
        <v>1</v>
      </c>
      <c r="D17" s="16">
        <v>14</v>
      </c>
      <c r="E17" s="16">
        <v>20</v>
      </c>
      <c r="F17" s="38">
        <v>9694.36</v>
      </c>
      <c r="G17" s="38">
        <f t="shared" si="0"/>
        <v>917.11000000000058</v>
      </c>
      <c r="H17" s="38">
        <v>8777.25</v>
      </c>
      <c r="I17" s="38">
        <v>0</v>
      </c>
      <c r="J17" s="38">
        <v>0</v>
      </c>
      <c r="K17" s="39">
        <v>8777.25</v>
      </c>
    </row>
    <row r="18" spans="2:11" x14ac:dyDescent="0.3">
      <c r="B18" s="15" t="s">
        <v>34</v>
      </c>
      <c r="C18" s="16">
        <v>1</v>
      </c>
      <c r="D18" s="16">
        <v>15</v>
      </c>
      <c r="E18" s="16">
        <v>16</v>
      </c>
      <c r="F18" s="38">
        <v>10305.86</v>
      </c>
      <c r="G18" s="38">
        <f t="shared" si="0"/>
        <v>974.96000000000095</v>
      </c>
      <c r="H18" s="38">
        <v>9330.9</v>
      </c>
      <c r="I18" s="38">
        <v>9.4571000000000005</v>
      </c>
      <c r="J18" s="38">
        <v>0</v>
      </c>
      <c r="K18" s="39">
        <v>9321.44</v>
      </c>
    </row>
    <row r="19" spans="2:11" x14ac:dyDescent="0.3">
      <c r="B19" s="15" t="s">
        <v>34</v>
      </c>
      <c r="C19" s="16">
        <v>1</v>
      </c>
      <c r="D19" s="16">
        <v>16</v>
      </c>
      <c r="E19" s="16">
        <v>12</v>
      </c>
      <c r="F19" s="38">
        <v>11318.42</v>
      </c>
      <c r="G19" s="38">
        <f t="shared" si="0"/>
        <v>1070.7600000000002</v>
      </c>
      <c r="H19" s="38">
        <v>10247.66</v>
      </c>
      <c r="I19" s="38">
        <v>9.4571000000000005</v>
      </c>
      <c r="J19" s="38">
        <v>0</v>
      </c>
      <c r="K19" s="39">
        <v>10238.209999999999</v>
      </c>
    </row>
    <row r="20" spans="2:11" x14ac:dyDescent="0.3">
      <c r="B20" s="15" t="s">
        <v>34</v>
      </c>
      <c r="C20" s="16">
        <v>1</v>
      </c>
      <c r="D20" s="16">
        <v>17</v>
      </c>
      <c r="E20" s="16">
        <v>7</v>
      </c>
      <c r="F20" s="38">
        <v>12732.17</v>
      </c>
      <c r="G20" s="38">
        <f t="shared" si="0"/>
        <v>1204.5</v>
      </c>
      <c r="H20" s="38">
        <v>11527.67</v>
      </c>
      <c r="I20" s="38">
        <v>9.4571000000000005</v>
      </c>
      <c r="J20" s="38">
        <v>0</v>
      </c>
      <c r="K20" s="39">
        <v>11518.21</v>
      </c>
    </row>
    <row r="21" spans="2:11" x14ac:dyDescent="0.3">
      <c r="B21" s="15" t="s">
        <v>34</v>
      </c>
      <c r="C21" s="16">
        <v>1</v>
      </c>
      <c r="D21" s="16">
        <v>18</v>
      </c>
      <c r="E21" s="16">
        <v>3</v>
      </c>
      <c r="F21" s="38">
        <v>14533.18</v>
      </c>
      <c r="G21" s="38">
        <f t="shared" si="0"/>
        <v>1374.880000000001</v>
      </c>
      <c r="H21" s="38">
        <v>13158.3</v>
      </c>
      <c r="I21" s="38">
        <v>9.4571000000000005</v>
      </c>
      <c r="J21" s="38">
        <v>0</v>
      </c>
      <c r="K21" s="39">
        <v>13148.85</v>
      </c>
    </row>
    <row r="22" spans="2:11" x14ac:dyDescent="0.3">
      <c r="B22" s="15" t="s">
        <v>34</v>
      </c>
      <c r="C22" s="16">
        <v>1</v>
      </c>
      <c r="D22" s="16">
        <v>19</v>
      </c>
      <c r="E22" s="16">
        <v>1</v>
      </c>
      <c r="F22" s="38">
        <v>15169.53</v>
      </c>
      <c r="G22" s="38">
        <f t="shared" si="0"/>
        <v>1435.08</v>
      </c>
      <c r="H22" s="38">
        <v>13734.45</v>
      </c>
      <c r="I22" s="38">
        <v>9.4571000000000005</v>
      </c>
      <c r="J22" s="38">
        <v>0</v>
      </c>
      <c r="K22" s="39">
        <v>13725</v>
      </c>
    </row>
    <row r="23" spans="2:11" x14ac:dyDescent="0.3">
      <c r="B23" s="15" t="s">
        <v>34</v>
      </c>
      <c r="C23" s="16">
        <v>1</v>
      </c>
      <c r="D23" s="16">
        <v>20</v>
      </c>
      <c r="E23" s="16">
        <v>2</v>
      </c>
      <c r="F23" s="38">
        <v>14894.66</v>
      </c>
      <c r="G23" s="38">
        <f t="shared" si="0"/>
        <v>1409.0699999999997</v>
      </c>
      <c r="H23" s="38">
        <v>13485.59</v>
      </c>
      <c r="I23" s="38">
        <v>0</v>
      </c>
      <c r="J23" s="38">
        <v>0</v>
      </c>
      <c r="K23" s="39">
        <v>13485.59</v>
      </c>
    </row>
    <row r="24" spans="2:11" x14ac:dyDescent="0.3">
      <c r="B24" s="15" t="s">
        <v>34</v>
      </c>
      <c r="C24" s="16">
        <v>1</v>
      </c>
      <c r="D24" s="16">
        <v>21</v>
      </c>
      <c r="E24" s="16">
        <v>4</v>
      </c>
      <c r="F24" s="38">
        <v>14289.81</v>
      </c>
      <c r="G24" s="38">
        <f t="shared" si="0"/>
        <v>1351.8599999999988</v>
      </c>
      <c r="H24" s="38">
        <v>12937.95</v>
      </c>
      <c r="I24" s="38">
        <v>0</v>
      </c>
      <c r="J24" s="38">
        <v>0</v>
      </c>
      <c r="K24" s="39">
        <v>12937.95</v>
      </c>
    </row>
    <row r="25" spans="2:11" x14ac:dyDescent="0.3">
      <c r="B25" s="15" t="s">
        <v>34</v>
      </c>
      <c r="C25" s="16">
        <v>1</v>
      </c>
      <c r="D25" s="16">
        <v>22</v>
      </c>
      <c r="E25" s="16">
        <v>5</v>
      </c>
      <c r="F25" s="38">
        <v>13552.42</v>
      </c>
      <c r="G25" s="38">
        <f t="shared" si="0"/>
        <v>1282.0900000000001</v>
      </c>
      <c r="H25" s="38">
        <v>12270.33</v>
      </c>
      <c r="I25" s="38">
        <v>0</v>
      </c>
      <c r="J25" s="38">
        <v>0</v>
      </c>
      <c r="K25" s="39">
        <v>12270.33</v>
      </c>
    </row>
    <row r="26" spans="2:11" x14ac:dyDescent="0.3">
      <c r="B26" s="15" t="s">
        <v>34</v>
      </c>
      <c r="C26" s="16">
        <v>1</v>
      </c>
      <c r="D26" s="16">
        <v>23</v>
      </c>
      <c r="E26" s="16">
        <v>8</v>
      </c>
      <c r="F26" s="38">
        <v>12530.19</v>
      </c>
      <c r="G26" s="38">
        <f t="shared" si="0"/>
        <v>1185.380000000001</v>
      </c>
      <c r="H26" s="38">
        <v>11344.81</v>
      </c>
      <c r="I26" s="38">
        <v>0</v>
      </c>
      <c r="J26" s="38">
        <v>0</v>
      </c>
      <c r="K26" s="39">
        <v>11344.81</v>
      </c>
    </row>
    <row r="27" spans="2:11" x14ac:dyDescent="0.3">
      <c r="B27" s="15" t="s">
        <v>34</v>
      </c>
      <c r="C27" s="16">
        <v>1</v>
      </c>
      <c r="D27" s="16">
        <v>24</v>
      </c>
      <c r="E27" s="16">
        <v>11</v>
      </c>
      <c r="F27" s="38">
        <v>11459.35</v>
      </c>
      <c r="G27" s="38">
        <f t="shared" si="0"/>
        <v>1084.08</v>
      </c>
      <c r="H27" s="38">
        <v>10375.27</v>
      </c>
      <c r="I27" s="38">
        <v>0</v>
      </c>
      <c r="J27" s="38">
        <v>0</v>
      </c>
      <c r="K27" s="39">
        <v>10375.27</v>
      </c>
    </row>
    <row r="28" spans="2:11" x14ac:dyDescent="0.3">
      <c r="B28" s="15" t="s">
        <v>34</v>
      </c>
      <c r="C28" s="16">
        <v>2</v>
      </c>
      <c r="D28" s="16">
        <v>1</v>
      </c>
      <c r="E28" s="16">
        <v>15</v>
      </c>
      <c r="F28" s="38">
        <v>10429.36</v>
      </c>
      <c r="G28" s="38">
        <f t="shared" si="0"/>
        <v>1006.0500000000011</v>
      </c>
      <c r="H28" s="38">
        <v>9423.31</v>
      </c>
      <c r="I28" s="38">
        <v>0</v>
      </c>
      <c r="J28" s="38">
        <v>0</v>
      </c>
      <c r="K28" s="39">
        <v>9423.31</v>
      </c>
    </row>
    <row r="29" spans="2:11" x14ac:dyDescent="0.3">
      <c r="B29" s="15" t="s">
        <v>34</v>
      </c>
      <c r="C29" s="16">
        <v>2</v>
      </c>
      <c r="D29" s="16">
        <v>2</v>
      </c>
      <c r="E29" s="16">
        <v>18</v>
      </c>
      <c r="F29" s="38">
        <v>9955.7199999999993</v>
      </c>
      <c r="G29" s="38">
        <f t="shared" si="0"/>
        <v>960.35999999999876</v>
      </c>
      <c r="H29" s="38">
        <v>8995.36</v>
      </c>
      <c r="I29" s="38">
        <v>0</v>
      </c>
      <c r="J29" s="38">
        <v>0</v>
      </c>
      <c r="K29" s="39">
        <v>8995.36</v>
      </c>
    </row>
    <row r="30" spans="2:11" x14ac:dyDescent="0.3">
      <c r="B30" s="15" t="s">
        <v>34</v>
      </c>
      <c r="C30" s="16">
        <v>2</v>
      </c>
      <c r="D30" s="16">
        <v>3</v>
      </c>
      <c r="E30" s="16">
        <v>21</v>
      </c>
      <c r="F30" s="38">
        <v>9723.27</v>
      </c>
      <c r="G30" s="38">
        <f t="shared" si="0"/>
        <v>937.94000000000051</v>
      </c>
      <c r="H30" s="38">
        <v>8785.33</v>
      </c>
      <c r="I30" s="38">
        <v>0</v>
      </c>
      <c r="J30" s="38">
        <v>0</v>
      </c>
      <c r="K30" s="39">
        <v>8785.33</v>
      </c>
    </row>
    <row r="31" spans="2:11" x14ac:dyDescent="0.3">
      <c r="B31" s="15" t="s">
        <v>34</v>
      </c>
      <c r="C31" s="16">
        <v>2</v>
      </c>
      <c r="D31" s="16">
        <v>4</v>
      </c>
      <c r="E31" s="16">
        <v>23</v>
      </c>
      <c r="F31" s="38">
        <v>9632.83</v>
      </c>
      <c r="G31" s="38">
        <f t="shared" si="0"/>
        <v>929.21999999999935</v>
      </c>
      <c r="H31" s="38">
        <v>8703.61</v>
      </c>
      <c r="I31" s="38">
        <v>0</v>
      </c>
      <c r="J31" s="38">
        <v>0</v>
      </c>
      <c r="K31" s="39">
        <v>8703.61</v>
      </c>
    </row>
    <row r="32" spans="2:11" x14ac:dyDescent="0.3">
      <c r="B32" s="15" t="s">
        <v>34</v>
      </c>
      <c r="C32" s="16">
        <v>2</v>
      </c>
      <c r="D32" s="16">
        <v>5</v>
      </c>
      <c r="E32" s="16">
        <v>19</v>
      </c>
      <c r="F32" s="38">
        <v>9836.92</v>
      </c>
      <c r="G32" s="38">
        <f t="shared" si="0"/>
        <v>948.89999999999964</v>
      </c>
      <c r="H32" s="38">
        <v>8888.02</v>
      </c>
      <c r="I32" s="38">
        <v>0</v>
      </c>
      <c r="J32" s="38">
        <v>0</v>
      </c>
      <c r="K32" s="39">
        <v>8888.02</v>
      </c>
    </row>
    <row r="33" spans="2:11" x14ac:dyDescent="0.3">
      <c r="B33" s="15" t="s">
        <v>34</v>
      </c>
      <c r="C33" s="16">
        <v>2</v>
      </c>
      <c r="D33" s="16">
        <v>6</v>
      </c>
      <c r="E33" s="16">
        <v>14</v>
      </c>
      <c r="F33" s="38">
        <v>10519.08</v>
      </c>
      <c r="G33" s="38">
        <f t="shared" si="0"/>
        <v>1014.7099999999991</v>
      </c>
      <c r="H33" s="38">
        <v>9504.3700000000008</v>
      </c>
      <c r="I33" s="38">
        <v>0</v>
      </c>
      <c r="J33" s="38">
        <v>0</v>
      </c>
      <c r="K33" s="39">
        <v>9504.3700000000008</v>
      </c>
    </row>
    <row r="34" spans="2:11" x14ac:dyDescent="0.3">
      <c r="B34" s="15" t="s">
        <v>34</v>
      </c>
      <c r="C34" s="16">
        <v>2</v>
      </c>
      <c r="D34" s="16">
        <v>7</v>
      </c>
      <c r="E34" s="16">
        <v>9</v>
      </c>
      <c r="F34" s="38">
        <v>12118.73</v>
      </c>
      <c r="G34" s="38">
        <f t="shared" si="0"/>
        <v>1169.0100000000002</v>
      </c>
      <c r="H34" s="38">
        <v>10949.72</v>
      </c>
      <c r="I34" s="38">
        <v>0</v>
      </c>
      <c r="J34" s="38">
        <v>0</v>
      </c>
      <c r="K34" s="39">
        <v>10949.72</v>
      </c>
    </row>
    <row r="35" spans="2:11" x14ac:dyDescent="0.3">
      <c r="B35" s="15" t="s">
        <v>34</v>
      </c>
      <c r="C35" s="16">
        <v>2</v>
      </c>
      <c r="D35" s="16">
        <v>8</v>
      </c>
      <c r="E35" s="16">
        <v>6</v>
      </c>
      <c r="F35" s="38">
        <v>13029.69</v>
      </c>
      <c r="G35" s="38">
        <f t="shared" si="0"/>
        <v>1256.880000000001</v>
      </c>
      <c r="H35" s="38">
        <v>11772.81</v>
      </c>
      <c r="I35" s="38">
        <v>0</v>
      </c>
      <c r="J35" s="38">
        <v>0</v>
      </c>
      <c r="K35" s="39">
        <v>11772.81</v>
      </c>
    </row>
    <row r="36" spans="2:11" x14ac:dyDescent="0.3">
      <c r="B36" s="15" t="s">
        <v>34</v>
      </c>
      <c r="C36" s="16">
        <v>2</v>
      </c>
      <c r="D36" s="16">
        <v>9</v>
      </c>
      <c r="E36" s="16">
        <v>10</v>
      </c>
      <c r="F36" s="38">
        <v>12083.94</v>
      </c>
      <c r="G36" s="38">
        <f t="shared" si="0"/>
        <v>1165.6599999999999</v>
      </c>
      <c r="H36" s="38">
        <v>10918.28</v>
      </c>
      <c r="I36" s="38">
        <v>0</v>
      </c>
      <c r="J36" s="38">
        <v>0</v>
      </c>
      <c r="K36" s="39">
        <v>10918.28</v>
      </c>
    </row>
    <row r="37" spans="2:11" x14ac:dyDescent="0.3">
      <c r="B37" s="15" t="s">
        <v>34</v>
      </c>
      <c r="C37" s="16">
        <v>2</v>
      </c>
      <c r="D37" s="16">
        <v>10</v>
      </c>
      <c r="E37" s="16">
        <v>13</v>
      </c>
      <c r="F37" s="38">
        <v>10898.38</v>
      </c>
      <c r="G37" s="38">
        <f t="shared" si="0"/>
        <v>1051.2899999999991</v>
      </c>
      <c r="H37" s="38">
        <v>9847.09</v>
      </c>
      <c r="I37" s="38">
        <v>0</v>
      </c>
      <c r="J37" s="38">
        <v>0</v>
      </c>
      <c r="K37" s="39">
        <v>9847.09</v>
      </c>
    </row>
    <row r="38" spans="2:11" x14ac:dyDescent="0.3">
      <c r="B38" s="15" t="s">
        <v>34</v>
      </c>
      <c r="C38" s="16">
        <v>2</v>
      </c>
      <c r="D38" s="16">
        <v>11</v>
      </c>
      <c r="E38" s="16">
        <v>16</v>
      </c>
      <c r="F38" s="38">
        <v>10032.950000000001</v>
      </c>
      <c r="G38" s="38">
        <f t="shared" si="0"/>
        <v>967.81000000000131</v>
      </c>
      <c r="H38" s="38">
        <v>9065.14</v>
      </c>
      <c r="I38" s="38">
        <v>0</v>
      </c>
      <c r="J38" s="38">
        <v>0</v>
      </c>
      <c r="K38" s="39">
        <v>9065.14</v>
      </c>
    </row>
    <row r="39" spans="2:11" x14ac:dyDescent="0.3">
      <c r="B39" s="15" t="s">
        <v>34</v>
      </c>
      <c r="C39" s="16">
        <v>2</v>
      </c>
      <c r="D39" s="16">
        <v>12</v>
      </c>
      <c r="E39" s="16">
        <v>20</v>
      </c>
      <c r="F39" s="38">
        <v>9365.33</v>
      </c>
      <c r="G39" s="38">
        <f t="shared" si="0"/>
        <v>903.42000000000007</v>
      </c>
      <c r="H39" s="38">
        <v>8461.91</v>
      </c>
      <c r="I39" s="38">
        <v>0</v>
      </c>
      <c r="J39" s="38">
        <v>0</v>
      </c>
      <c r="K39" s="39">
        <v>8461.91</v>
      </c>
    </row>
    <row r="40" spans="2:11" x14ac:dyDescent="0.3">
      <c r="B40" s="15" t="s">
        <v>34</v>
      </c>
      <c r="C40" s="16">
        <v>2</v>
      </c>
      <c r="D40" s="16">
        <v>13</v>
      </c>
      <c r="E40" s="16">
        <v>24</v>
      </c>
      <c r="F40" s="38">
        <v>9105.52</v>
      </c>
      <c r="G40" s="38">
        <f t="shared" si="0"/>
        <v>878.34000000000015</v>
      </c>
      <c r="H40" s="38">
        <v>8227.18</v>
      </c>
      <c r="I40" s="38">
        <v>0</v>
      </c>
      <c r="J40" s="38">
        <v>0</v>
      </c>
      <c r="K40" s="39">
        <v>8227.18</v>
      </c>
    </row>
    <row r="41" spans="2:11" x14ac:dyDescent="0.3">
      <c r="B41" s="15" t="s">
        <v>34</v>
      </c>
      <c r="C41" s="16">
        <v>2</v>
      </c>
      <c r="D41" s="16">
        <v>14</v>
      </c>
      <c r="E41" s="16">
        <v>22</v>
      </c>
      <c r="F41" s="38">
        <v>9232.2999999999993</v>
      </c>
      <c r="G41" s="38">
        <f t="shared" si="0"/>
        <v>890.57999999999993</v>
      </c>
      <c r="H41" s="38">
        <v>8341.7199999999993</v>
      </c>
      <c r="I41" s="38">
        <v>0</v>
      </c>
      <c r="J41" s="38">
        <v>0</v>
      </c>
      <c r="K41" s="39">
        <v>8341.7199999999993</v>
      </c>
    </row>
    <row r="42" spans="2:11" x14ac:dyDescent="0.3">
      <c r="B42" s="15" t="s">
        <v>34</v>
      </c>
      <c r="C42" s="16">
        <v>2</v>
      </c>
      <c r="D42" s="16">
        <v>15</v>
      </c>
      <c r="E42" s="16">
        <v>17</v>
      </c>
      <c r="F42" s="38">
        <v>9777.65</v>
      </c>
      <c r="G42" s="38">
        <f t="shared" si="0"/>
        <v>943.18000000000029</v>
      </c>
      <c r="H42" s="38">
        <v>8834.4699999999993</v>
      </c>
      <c r="I42" s="38">
        <v>9.8752999999999993</v>
      </c>
      <c r="J42" s="38">
        <v>0</v>
      </c>
      <c r="K42" s="39">
        <v>8824.59</v>
      </c>
    </row>
    <row r="43" spans="2:11" x14ac:dyDescent="0.3">
      <c r="B43" s="15" t="s">
        <v>34</v>
      </c>
      <c r="C43" s="16">
        <v>2</v>
      </c>
      <c r="D43" s="16">
        <v>16</v>
      </c>
      <c r="E43" s="16">
        <v>12</v>
      </c>
      <c r="F43" s="38">
        <v>10776.66</v>
      </c>
      <c r="G43" s="38">
        <f t="shared" si="0"/>
        <v>1039.5499999999993</v>
      </c>
      <c r="H43" s="38">
        <v>9737.11</v>
      </c>
      <c r="I43" s="38">
        <v>9.8752999999999993</v>
      </c>
      <c r="J43" s="38">
        <v>0</v>
      </c>
      <c r="K43" s="39">
        <v>9727.23</v>
      </c>
    </row>
    <row r="44" spans="2:11" x14ac:dyDescent="0.3">
      <c r="B44" s="15" t="s">
        <v>34</v>
      </c>
      <c r="C44" s="16">
        <v>2</v>
      </c>
      <c r="D44" s="16">
        <v>17</v>
      </c>
      <c r="E44" s="16">
        <v>7</v>
      </c>
      <c r="F44" s="38">
        <v>12207.15</v>
      </c>
      <c r="G44" s="38">
        <f t="shared" si="0"/>
        <v>1177.5399999999991</v>
      </c>
      <c r="H44" s="38">
        <v>11029.61</v>
      </c>
      <c r="I44" s="38">
        <v>9.8752999999999993</v>
      </c>
      <c r="J44" s="38">
        <v>0</v>
      </c>
      <c r="K44" s="39">
        <v>11019.74</v>
      </c>
    </row>
    <row r="45" spans="2:11" x14ac:dyDescent="0.3">
      <c r="B45" s="15" t="s">
        <v>34</v>
      </c>
      <c r="C45" s="16">
        <v>2</v>
      </c>
      <c r="D45" s="16">
        <v>18</v>
      </c>
      <c r="E45" s="16">
        <v>4</v>
      </c>
      <c r="F45" s="38">
        <v>13679.67</v>
      </c>
      <c r="G45" s="38">
        <f t="shared" si="0"/>
        <v>1319.58</v>
      </c>
      <c r="H45" s="38">
        <v>12360.09</v>
      </c>
      <c r="I45" s="38">
        <v>9.8752999999999993</v>
      </c>
      <c r="J45" s="38">
        <v>0</v>
      </c>
      <c r="K45" s="39">
        <v>12350.21</v>
      </c>
    </row>
    <row r="46" spans="2:11" x14ac:dyDescent="0.3">
      <c r="B46" s="15" t="s">
        <v>34</v>
      </c>
      <c r="C46" s="16">
        <v>2</v>
      </c>
      <c r="D46" s="16">
        <v>19</v>
      </c>
      <c r="E46" s="16">
        <v>1</v>
      </c>
      <c r="F46" s="38">
        <v>14637.82</v>
      </c>
      <c r="G46" s="38">
        <f t="shared" si="0"/>
        <v>1412.0100000000002</v>
      </c>
      <c r="H46" s="38">
        <v>13225.81</v>
      </c>
      <c r="I46" s="38">
        <v>9.8752999999999993</v>
      </c>
      <c r="J46" s="38">
        <v>0</v>
      </c>
      <c r="K46" s="39">
        <v>13215.94</v>
      </c>
    </row>
    <row r="47" spans="2:11" x14ac:dyDescent="0.3">
      <c r="B47" s="15" t="s">
        <v>34</v>
      </c>
      <c r="C47" s="16">
        <v>2</v>
      </c>
      <c r="D47" s="16">
        <v>20</v>
      </c>
      <c r="E47" s="16">
        <v>2</v>
      </c>
      <c r="F47" s="38">
        <v>14441.44</v>
      </c>
      <c r="G47" s="38">
        <f t="shared" si="0"/>
        <v>1393.0699999999997</v>
      </c>
      <c r="H47" s="38">
        <v>13048.37</v>
      </c>
      <c r="I47" s="38">
        <v>0</v>
      </c>
      <c r="J47" s="38">
        <v>0</v>
      </c>
      <c r="K47" s="39">
        <v>13048.37</v>
      </c>
    </row>
    <row r="48" spans="2:11" x14ac:dyDescent="0.3">
      <c r="B48" s="15" t="s">
        <v>34</v>
      </c>
      <c r="C48" s="16">
        <v>2</v>
      </c>
      <c r="D48" s="16">
        <v>21</v>
      </c>
      <c r="E48" s="16">
        <v>3</v>
      </c>
      <c r="F48" s="38">
        <v>13965.86</v>
      </c>
      <c r="G48" s="38">
        <f t="shared" si="0"/>
        <v>1347.1900000000005</v>
      </c>
      <c r="H48" s="38">
        <v>12618.67</v>
      </c>
      <c r="I48" s="38">
        <v>0</v>
      </c>
      <c r="J48" s="38">
        <v>0</v>
      </c>
      <c r="K48" s="39">
        <v>12618.67</v>
      </c>
    </row>
    <row r="49" spans="2:11" x14ac:dyDescent="0.3">
      <c r="B49" s="15" t="s">
        <v>34</v>
      </c>
      <c r="C49" s="16">
        <v>2</v>
      </c>
      <c r="D49" s="16">
        <v>22</v>
      </c>
      <c r="E49" s="16">
        <v>5</v>
      </c>
      <c r="F49" s="38">
        <v>13303.44</v>
      </c>
      <c r="G49" s="38">
        <f t="shared" si="0"/>
        <v>1283.2900000000009</v>
      </c>
      <c r="H49" s="38">
        <v>12020.15</v>
      </c>
      <c r="I49" s="38">
        <v>0</v>
      </c>
      <c r="J49" s="38">
        <v>0</v>
      </c>
      <c r="K49" s="39">
        <v>12020.15</v>
      </c>
    </row>
    <row r="50" spans="2:11" x14ac:dyDescent="0.3">
      <c r="B50" s="15" t="s">
        <v>34</v>
      </c>
      <c r="C50" s="16">
        <v>2</v>
      </c>
      <c r="D50" s="16">
        <v>23</v>
      </c>
      <c r="E50" s="16">
        <v>8</v>
      </c>
      <c r="F50" s="38">
        <v>12206.25</v>
      </c>
      <c r="G50" s="38">
        <f t="shared" si="0"/>
        <v>1177.4599999999991</v>
      </c>
      <c r="H50" s="38">
        <v>11028.79</v>
      </c>
      <c r="I50" s="38">
        <v>0</v>
      </c>
      <c r="J50" s="38">
        <v>0</v>
      </c>
      <c r="K50" s="39">
        <v>11028.79</v>
      </c>
    </row>
    <row r="51" spans="2:11" x14ac:dyDescent="0.3">
      <c r="B51" s="15" t="s">
        <v>34</v>
      </c>
      <c r="C51" s="16">
        <v>2</v>
      </c>
      <c r="D51" s="16">
        <v>24</v>
      </c>
      <c r="E51" s="16">
        <v>11</v>
      </c>
      <c r="F51" s="38">
        <v>11107.09</v>
      </c>
      <c r="G51" s="38">
        <f t="shared" si="0"/>
        <v>1071.4300000000003</v>
      </c>
      <c r="H51" s="38">
        <v>10035.66</v>
      </c>
      <c r="I51" s="38">
        <v>0</v>
      </c>
      <c r="J51" s="38">
        <v>0</v>
      </c>
      <c r="K51" s="39">
        <v>10035.66</v>
      </c>
    </row>
    <row r="52" spans="2:11" x14ac:dyDescent="0.3">
      <c r="B52" s="15" t="s">
        <v>34</v>
      </c>
      <c r="C52" s="16">
        <v>3</v>
      </c>
      <c r="D52" s="16">
        <v>1</v>
      </c>
      <c r="E52" s="16">
        <v>14</v>
      </c>
      <c r="F52" s="38">
        <v>9918.07</v>
      </c>
      <c r="G52" s="38">
        <f t="shared" si="0"/>
        <v>1004.3600000000006</v>
      </c>
      <c r="H52" s="38">
        <v>8913.7099999999991</v>
      </c>
      <c r="I52" s="38">
        <v>0</v>
      </c>
      <c r="J52" s="38">
        <v>0</v>
      </c>
      <c r="K52" s="39">
        <v>8913.7099999999991</v>
      </c>
    </row>
    <row r="53" spans="2:11" x14ac:dyDescent="0.3">
      <c r="B53" s="15" t="s">
        <v>34</v>
      </c>
      <c r="C53" s="16">
        <v>3</v>
      </c>
      <c r="D53" s="16">
        <v>2</v>
      </c>
      <c r="E53" s="16">
        <v>17</v>
      </c>
      <c r="F53" s="38">
        <v>9496.02</v>
      </c>
      <c r="G53" s="38">
        <f t="shared" si="0"/>
        <v>961.61000000000058</v>
      </c>
      <c r="H53" s="38">
        <v>8534.41</v>
      </c>
      <c r="I53" s="38">
        <v>0</v>
      </c>
      <c r="J53" s="38">
        <v>0</v>
      </c>
      <c r="K53" s="39">
        <v>8534.41</v>
      </c>
    </row>
    <row r="54" spans="2:11" x14ac:dyDescent="0.3">
      <c r="B54" s="15" t="s">
        <v>34</v>
      </c>
      <c r="C54" s="16">
        <v>3</v>
      </c>
      <c r="D54" s="16">
        <v>3</v>
      </c>
      <c r="E54" s="16">
        <v>20</v>
      </c>
      <c r="F54" s="38">
        <v>9329.49</v>
      </c>
      <c r="G54" s="38">
        <f t="shared" si="0"/>
        <v>944.75</v>
      </c>
      <c r="H54" s="38">
        <v>8384.74</v>
      </c>
      <c r="I54" s="38">
        <v>0</v>
      </c>
      <c r="J54" s="38">
        <v>0</v>
      </c>
      <c r="K54" s="39">
        <v>8384.74</v>
      </c>
    </row>
    <row r="55" spans="2:11" x14ac:dyDescent="0.3">
      <c r="B55" s="15" t="s">
        <v>34</v>
      </c>
      <c r="C55" s="16">
        <v>3</v>
      </c>
      <c r="D55" s="16">
        <v>4</v>
      </c>
      <c r="E55" s="16">
        <v>19</v>
      </c>
      <c r="F55" s="38">
        <v>9349.33</v>
      </c>
      <c r="G55" s="38">
        <f t="shared" si="0"/>
        <v>946.76000000000022</v>
      </c>
      <c r="H55" s="38">
        <v>8402.57</v>
      </c>
      <c r="I55" s="38">
        <v>0</v>
      </c>
      <c r="J55" s="38">
        <v>0</v>
      </c>
      <c r="K55" s="39">
        <v>8402.57</v>
      </c>
    </row>
    <row r="56" spans="2:11" x14ac:dyDescent="0.3">
      <c r="B56" s="15" t="s">
        <v>34</v>
      </c>
      <c r="C56" s="16">
        <v>3</v>
      </c>
      <c r="D56" s="16">
        <v>5</v>
      </c>
      <c r="E56" s="16">
        <v>15</v>
      </c>
      <c r="F56" s="38">
        <v>9894.81</v>
      </c>
      <c r="G56" s="38">
        <f t="shared" si="0"/>
        <v>1002</v>
      </c>
      <c r="H56" s="38">
        <v>8892.81</v>
      </c>
      <c r="I56" s="38">
        <v>0</v>
      </c>
      <c r="J56" s="38">
        <v>0</v>
      </c>
      <c r="K56" s="39">
        <v>8892.81</v>
      </c>
    </row>
    <row r="57" spans="2:11" x14ac:dyDescent="0.3">
      <c r="B57" s="15" t="s">
        <v>34</v>
      </c>
      <c r="C57" s="16">
        <v>3</v>
      </c>
      <c r="D57" s="16">
        <v>6</v>
      </c>
      <c r="E57" s="16">
        <v>10</v>
      </c>
      <c r="F57" s="38">
        <v>10973.65</v>
      </c>
      <c r="G57" s="38">
        <f t="shared" si="0"/>
        <v>1111.25</v>
      </c>
      <c r="H57" s="38">
        <v>9862.4</v>
      </c>
      <c r="I57" s="38">
        <v>0</v>
      </c>
      <c r="J57" s="38">
        <v>0</v>
      </c>
      <c r="K57" s="39">
        <v>9862.4</v>
      </c>
    </row>
    <row r="58" spans="2:11" x14ac:dyDescent="0.3">
      <c r="B58" s="15" t="s">
        <v>34</v>
      </c>
      <c r="C58" s="16">
        <v>3</v>
      </c>
      <c r="D58" s="16">
        <v>7</v>
      </c>
      <c r="E58" s="16">
        <v>6</v>
      </c>
      <c r="F58" s="38">
        <v>12240.63</v>
      </c>
      <c r="G58" s="38">
        <f t="shared" si="0"/>
        <v>1239.5399999999991</v>
      </c>
      <c r="H58" s="38">
        <v>11001.09</v>
      </c>
      <c r="I58" s="38">
        <v>0</v>
      </c>
      <c r="J58" s="38">
        <v>0</v>
      </c>
      <c r="K58" s="39">
        <v>11001.09</v>
      </c>
    </row>
    <row r="59" spans="2:11" x14ac:dyDescent="0.3">
      <c r="B59" s="15" t="s">
        <v>34</v>
      </c>
      <c r="C59" s="16">
        <v>3</v>
      </c>
      <c r="D59" s="16">
        <v>8</v>
      </c>
      <c r="E59" s="16">
        <v>7</v>
      </c>
      <c r="F59" s="38">
        <v>11893.93</v>
      </c>
      <c r="G59" s="38">
        <f t="shared" si="0"/>
        <v>1204.4400000000005</v>
      </c>
      <c r="H59" s="38">
        <v>10689.49</v>
      </c>
      <c r="I59" s="38">
        <v>0</v>
      </c>
      <c r="J59" s="38">
        <v>0</v>
      </c>
      <c r="K59" s="39">
        <v>10689.49</v>
      </c>
    </row>
    <row r="60" spans="2:11" x14ac:dyDescent="0.3">
      <c r="B60" s="15" t="s">
        <v>34</v>
      </c>
      <c r="C60" s="16">
        <v>3</v>
      </c>
      <c r="D60" s="16">
        <v>9</v>
      </c>
      <c r="E60" s="16">
        <v>12</v>
      </c>
      <c r="F60" s="38">
        <v>10631.88</v>
      </c>
      <c r="G60" s="38">
        <f t="shared" si="0"/>
        <v>1076.6299999999992</v>
      </c>
      <c r="H60" s="38">
        <v>9555.25</v>
      </c>
      <c r="I60" s="38">
        <v>0</v>
      </c>
      <c r="J60" s="38">
        <v>0</v>
      </c>
      <c r="K60" s="39">
        <v>9555.25</v>
      </c>
    </row>
    <row r="61" spans="2:11" x14ac:dyDescent="0.3">
      <c r="B61" s="15" t="s">
        <v>34</v>
      </c>
      <c r="C61" s="16">
        <v>3</v>
      </c>
      <c r="D61" s="16">
        <v>10</v>
      </c>
      <c r="E61" s="16">
        <v>16</v>
      </c>
      <c r="F61" s="38">
        <v>9362.77</v>
      </c>
      <c r="G61" s="38">
        <f t="shared" si="0"/>
        <v>948.1200000000008</v>
      </c>
      <c r="H61" s="38">
        <v>8414.65</v>
      </c>
      <c r="I61" s="38">
        <v>0</v>
      </c>
      <c r="J61" s="38">
        <v>0</v>
      </c>
      <c r="K61" s="39">
        <v>8414.65</v>
      </c>
    </row>
    <row r="62" spans="2:11" x14ac:dyDescent="0.3">
      <c r="B62" s="15" t="s">
        <v>34</v>
      </c>
      <c r="C62" s="16">
        <v>3</v>
      </c>
      <c r="D62" s="16">
        <v>11</v>
      </c>
      <c r="E62" s="16">
        <v>21</v>
      </c>
      <c r="F62" s="38">
        <v>8420.4699999999993</v>
      </c>
      <c r="G62" s="38">
        <f t="shared" si="0"/>
        <v>852.69999999999891</v>
      </c>
      <c r="H62" s="38">
        <v>7567.77</v>
      </c>
      <c r="I62" s="38">
        <v>0</v>
      </c>
      <c r="J62" s="38">
        <v>0</v>
      </c>
      <c r="K62" s="39">
        <v>7567.77</v>
      </c>
    </row>
    <row r="63" spans="2:11" x14ac:dyDescent="0.3">
      <c r="B63" s="15" t="s">
        <v>34</v>
      </c>
      <c r="C63" s="16">
        <v>3</v>
      </c>
      <c r="D63" s="16">
        <v>12</v>
      </c>
      <c r="E63" s="16">
        <v>24</v>
      </c>
      <c r="F63" s="38">
        <v>7844.94</v>
      </c>
      <c r="G63" s="38">
        <f t="shared" si="0"/>
        <v>794.41999999999916</v>
      </c>
      <c r="H63" s="38">
        <v>7050.52</v>
      </c>
      <c r="I63" s="38">
        <v>0</v>
      </c>
      <c r="J63" s="38">
        <v>0</v>
      </c>
      <c r="K63" s="39">
        <v>7050.52</v>
      </c>
    </row>
    <row r="64" spans="2:11" x14ac:dyDescent="0.3">
      <c r="B64" s="15" t="s">
        <v>34</v>
      </c>
      <c r="C64" s="16">
        <v>3</v>
      </c>
      <c r="D64" s="16">
        <v>13</v>
      </c>
      <c r="E64" s="16">
        <v>23</v>
      </c>
      <c r="F64" s="38">
        <v>7769.88</v>
      </c>
      <c r="G64" s="38">
        <f t="shared" si="0"/>
        <v>786.81999999999971</v>
      </c>
      <c r="H64" s="38">
        <v>6983.06</v>
      </c>
      <c r="I64" s="38">
        <v>0</v>
      </c>
      <c r="J64" s="38">
        <v>0</v>
      </c>
      <c r="K64" s="39">
        <v>6983.06</v>
      </c>
    </row>
    <row r="65" spans="2:11" x14ac:dyDescent="0.3">
      <c r="B65" s="15" t="s">
        <v>34</v>
      </c>
      <c r="C65" s="16">
        <v>3</v>
      </c>
      <c r="D65" s="16">
        <v>14</v>
      </c>
      <c r="E65" s="16">
        <v>22</v>
      </c>
      <c r="F65" s="38">
        <v>8048.58</v>
      </c>
      <c r="G65" s="38">
        <f t="shared" si="0"/>
        <v>815.04</v>
      </c>
      <c r="H65" s="38">
        <v>7233.54</v>
      </c>
      <c r="I65" s="38">
        <v>0</v>
      </c>
      <c r="J65" s="38">
        <v>0</v>
      </c>
      <c r="K65" s="39">
        <v>7233.54</v>
      </c>
    </row>
    <row r="66" spans="2:11" x14ac:dyDescent="0.3">
      <c r="B66" s="15" t="s">
        <v>34</v>
      </c>
      <c r="C66" s="16">
        <v>3</v>
      </c>
      <c r="D66" s="16">
        <v>15</v>
      </c>
      <c r="E66" s="16">
        <v>18</v>
      </c>
      <c r="F66" s="38">
        <v>8609.93</v>
      </c>
      <c r="G66" s="38">
        <f t="shared" si="0"/>
        <v>871.88000000000011</v>
      </c>
      <c r="H66" s="38">
        <v>7738.05</v>
      </c>
      <c r="I66" s="38">
        <v>0</v>
      </c>
      <c r="J66" s="38">
        <v>0</v>
      </c>
      <c r="K66" s="39">
        <v>7738.05</v>
      </c>
    </row>
    <row r="67" spans="2:11" x14ac:dyDescent="0.3">
      <c r="B67" s="15" t="s">
        <v>34</v>
      </c>
      <c r="C67" s="16">
        <v>3</v>
      </c>
      <c r="D67" s="16">
        <v>16</v>
      </c>
      <c r="E67" s="16">
        <v>13</v>
      </c>
      <c r="F67" s="38">
        <v>9528.91</v>
      </c>
      <c r="G67" s="38">
        <f t="shared" si="0"/>
        <v>964.94000000000051</v>
      </c>
      <c r="H67" s="38">
        <v>8563.9699999999993</v>
      </c>
      <c r="I67" s="38">
        <v>0</v>
      </c>
      <c r="J67" s="38">
        <v>0</v>
      </c>
      <c r="K67" s="39">
        <v>8563.9699999999993</v>
      </c>
    </row>
    <row r="68" spans="2:11" x14ac:dyDescent="0.3">
      <c r="B68" s="15" t="s">
        <v>34</v>
      </c>
      <c r="C68" s="16">
        <v>3</v>
      </c>
      <c r="D68" s="16">
        <v>17</v>
      </c>
      <c r="E68" s="16">
        <v>8</v>
      </c>
      <c r="F68" s="38">
        <v>10887.42</v>
      </c>
      <c r="G68" s="38">
        <f t="shared" si="0"/>
        <v>1102.5100000000002</v>
      </c>
      <c r="H68" s="38">
        <v>9784.91</v>
      </c>
      <c r="I68" s="38">
        <v>8.5808999999999997</v>
      </c>
      <c r="J68" s="38">
        <v>0</v>
      </c>
      <c r="K68" s="39">
        <v>9776.32</v>
      </c>
    </row>
    <row r="69" spans="2:11" x14ac:dyDescent="0.3">
      <c r="B69" s="15" t="s">
        <v>34</v>
      </c>
      <c r="C69" s="16">
        <v>3</v>
      </c>
      <c r="D69" s="16">
        <v>18</v>
      </c>
      <c r="E69" s="16">
        <v>4</v>
      </c>
      <c r="F69" s="38">
        <v>12356.03</v>
      </c>
      <c r="G69" s="38">
        <f t="shared" ref="G69:G132" si="1">F69-H69</f>
        <v>1251.2300000000014</v>
      </c>
      <c r="H69" s="38">
        <v>11104.8</v>
      </c>
      <c r="I69" s="38">
        <v>8.5808999999999997</v>
      </c>
      <c r="J69" s="38">
        <v>0</v>
      </c>
      <c r="K69" s="39">
        <v>11096.22</v>
      </c>
    </row>
    <row r="70" spans="2:11" x14ac:dyDescent="0.3">
      <c r="B70" s="15" t="s">
        <v>34</v>
      </c>
      <c r="C70" s="16">
        <v>3</v>
      </c>
      <c r="D70" s="16">
        <v>19</v>
      </c>
      <c r="E70" s="16">
        <v>1</v>
      </c>
      <c r="F70" s="38">
        <v>13498.73</v>
      </c>
      <c r="G70" s="38">
        <f t="shared" si="1"/>
        <v>1366.9499999999989</v>
      </c>
      <c r="H70" s="38">
        <v>12131.78</v>
      </c>
      <c r="I70" s="38">
        <v>8.5808999999999997</v>
      </c>
      <c r="J70" s="38">
        <v>0</v>
      </c>
      <c r="K70" s="39">
        <v>12123.2</v>
      </c>
    </row>
    <row r="71" spans="2:11" x14ac:dyDescent="0.3">
      <c r="B71" s="15" t="s">
        <v>34</v>
      </c>
      <c r="C71" s="16">
        <v>3</v>
      </c>
      <c r="D71" s="16">
        <v>20</v>
      </c>
      <c r="E71" s="16">
        <v>2</v>
      </c>
      <c r="F71" s="38">
        <v>13563.78</v>
      </c>
      <c r="G71" s="38">
        <f t="shared" si="1"/>
        <v>1373.5400000000009</v>
      </c>
      <c r="H71" s="38">
        <v>12190.24</v>
      </c>
      <c r="I71" s="38">
        <v>8.5808999999999997</v>
      </c>
      <c r="J71" s="38">
        <v>0</v>
      </c>
      <c r="K71" s="39">
        <v>12181.66</v>
      </c>
    </row>
    <row r="72" spans="2:11" x14ac:dyDescent="0.3">
      <c r="B72" s="15" t="s">
        <v>34</v>
      </c>
      <c r="C72" s="16">
        <v>3</v>
      </c>
      <c r="D72" s="16">
        <v>21</v>
      </c>
      <c r="E72" s="16">
        <v>3</v>
      </c>
      <c r="F72" s="38">
        <v>13149.94</v>
      </c>
      <c r="G72" s="38">
        <f t="shared" si="1"/>
        <v>1331.630000000001</v>
      </c>
      <c r="H72" s="38">
        <v>11818.31</v>
      </c>
      <c r="I72" s="38">
        <v>8.5808999999999997</v>
      </c>
      <c r="J72" s="38">
        <v>0</v>
      </c>
      <c r="K72" s="39">
        <v>11809.73</v>
      </c>
    </row>
    <row r="73" spans="2:11" x14ac:dyDescent="0.3">
      <c r="B73" s="15" t="s">
        <v>34</v>
      </c>
      <c r="C73" s="16">
        <v>3</v>
      </c>
      <c r="D73" s="16">
        <v>22</v>
      </c>
      <c r="E73" s="16">
        <v>5</v>
      </c>
      <c r="F73" s="38">
        <v>12220.21</v>
      </c>
      <c r="G73" s="38">
        <f t="shared" si="1"/>
        <v>1237.4799999999996</v>
      </c>
      <c r="H73" s="38">
        <v>10982.73</v>
      </c>
      <c r="I73" s="38">
        <v>0</v>
      </c>
      <c r="J73" s="38">
        <v>0</v>
      </c>
      <c r="K73" s="39">
        <v>10982.73</v>
      </c>
    </row>
    <row r="74" spans="2:11" x14ac:dyDescent="0.3">
      <c r="B74" s="15" t="s">
        <v>34</v>
      </c>
      <c r="C74" s="16">
        <v>3</v>
      </c>
      <c r="D74" s="16">
        <v>23</v>
      </c>
      <c r="E74" s="16">
        <v>9</v>
      </c>
      <c r="F74" s="38">
        <v>11173.53</v>
      </c>
      <c r="G74" s="38">
        <f t="shared" si="1"/>
        <v>1131.4899999999998</v>
      </c>
      <c r="H74" s="38">
        <v>10042.040000000001</v>
      </c>
      <c r="I74" s="38">
        <v>0</v>
      </c>
      <c r="J74" s="38">
        <v>0</v>
      </c>
      <c r="K74" s="39">
        <v>10042.040000000001</v>
      </c>
    </row>
    <row r="75" spans="2:11" x14ac:dyDescent="0.3">
      <c r="B75" s="15" t="s">
        <v>34</v>
      </c>
      <c r="C75" s="16">
        <v>3</v>
      </c>
      <c r="D75" s="16">
        <v>24</v>
      </c>
      <c r="E75" s="16">
        <v>11</v>
      </c>
      <c r="F75" s="38">
        <v>10589.01</v>
      </c>
      <c r="G75" s="38">
        <f t="shared" si="1"/>
        <v>1072.3000000000011</v>
      </c>
      <c r="H75" s="38">
        <v>9516.7099999999991</v>
      </c>
      <c r="I75" s="38">
        <v>0</v>
      </c>
      <c r="J75" s="38">
        <v>0</v>
      </c>
      <c r="K75" s="39">
        <v>9516.7099999999991</v>
      </c>
    </row>
    <row r="76" spans="2:11" x14ac:dyDescent="0.3">
      <c r="B76" s="15" t="s">
        <v>34</v>
      </c>
      <c r="C76" s="16">
        <v>4</v>
      </c>
      <c r="D76" s="16">
        <v>1</v>
      </c>
      <c r="E76" s="16">
        <v>18</v>
      </c>
      <c r="F76" s="38">
        <v>10144.709999999999</v>
      </c>
      <c r="G76" s="38">
        <f t="shared" si="1"/>
        <v>974.18999999999869</v>
      </c>
      <c r="H76" s="38">
        <v>9170.52</v>
      </c>
      <c r="I76" s="38">
        <v>0</v>
      </c>
      <c r="J76" s="38">
        <v>0</v>
      </c>
      <c r="K76" s="39">
        <v>9170.52</v>
      </c>
    </row>
    <row r="77" spans="2:11" x14ac:dyDescent="0.3">
      <c r="B77" s="15" t="s">
        <v>34</v>
      </c>
      <c r="C77" s="16">
        <v>4</v>
      </c>
      <c r="D77" s="16">
        <v>2</v>
      </c>
      <c r="E77" s="16">
        <v>22</v>
      </c>
      <c r="F77" s="38">
        <v>9720.33</v>
      </c>
      <c r="G77" s="38">
        <f t="shared" si="1"/>
        <v>933.44000000000051</v>
      </c>
      <c r="H77" s="38">
        <v>8786.89</v>
      </c>
      <c r="I77" s="38">
        <v>0</v>
      </c>
      <c r="J77" s="38">
        <v>0</v>
      </c>
      <c r="K77" s="39">
        <v>8786.89</v>
      </c>
    </row>
    <row r="78" spans="2:11" x14ac:dyDescent="0.3">
      <c r="B78" s="15" t="s">
        <v>34</v>
      </c>
      <c r="C78" s="16">
        <v>4</v>
      </c>
      <c r="D78" s="16">
        <v>3</v>
      </c>
      <c r="E78" s="16">
        <v>24</v>
      </c>
      <c r="F78" s="38">
        <v>9490.85</v>
      </c>
      <c r="G78" s="38">
        <f t="shared" si="1"/>
        <v>911.39999999999964</v>
      </c>
      <c r="H78" s="38">
        <v>8579.4500000000007</v>
      </c>
      <c r="I78" s="38">
        <v>0</v>
      </c>
      <c r="J78" s="38">
        <v>0</v>
      </c>
      <c r="K78" s="39">
        <v>8579.4500000000007</v>
      </c>
    </row>
    <row r="79" spans="2:11" x14ac:dyDescent="0.3">
      <c r="B79" s="15" t="s">
        <v>34</v>
      </c>
      <c r="C79" s="16">
        <v>4</v>
      </c>
      <c r="D79" s="16">
        <v>4</v>
      </c>
      <c r="E79" s="16">
        <v>23</v>
      </c>
      <c r="F79" s="38">
        <v>9640.98</v>
      </c>
      <c r="G79" s="38">
        <f t="shared" si="1"/>
        <v>925.81999999999971</v>
      </c>
      <c r="H79" s="38">
        <v>8715.16</v>
      </c>
      <c r="I79" s="38">
        <v>0</v>
      </c>
      <c r="J79" s="38">
        <v>0</v>
      </c>
      <c r="K79" s="39">
        <v>8715.16</v>
      </c>
    </row>
    <row r="80" spans="2:11" x14ac:dyDescent="0.3">
      <c r="B80" s="15" t="s">
        <v>34</v>
      </c>
      <c r="C80" s="16">
        <v>4</v>
      </c>
      <c r="D80" s="16">
        <v>5</v>
      </c>
      <c r="E80" s="16">
        <v>17</v>
      </c>
      <c r="F80" s="38">
        <v>10221.36</v>
      </c>
      <c r="G80" s="38">
        <f t="shared" si="1"/>
        <v>981.56000000000131</v>
      </c>
      <c r="H80" s="38">
        <v>9239.7999999999993</v>
      </c>
      <c r="I80" s="38">
        <v>0</v>
      </c>
      <c r="J80" s="38">
        <v>0</v>
      </c>
      <c r="K80" s="39">
        <v>9239.7999999999993</v>
      </c>
    </row>
    <row r="81" spans="2:11" x14ac:dyDescent="0.3">
      <c r="B81" s="15" t="s">
        <v>34</v>
      </c>
      <c r="C81" s="16">
        <v>4</v>
      </c>
      <c r="D81" s="16">
        <v>6</v>
      </c>
      <c r="E81" s="16">
        <v>11</v>
      </c>
      <c r="F81" s="38">
        <v>11154.26</v>
      </c>
      <c r="G81" s="38">
        <f t="shared" si="1"/>
        <v>1071.1399999999994</v>
      </c>
      <c r="H81" s="38">
        <v>10083.120000000001</v>
      </c>
      <c r="I81" s="38">
        <v>0</v>
      </c>
      <c r="J81" s="38">
        <v>0</v>
      </c>
      <c r="K81" s="39">
        <v>10083.120000000001</v>
      </c>
    </row>
    <row r="82" spans="2:11" x14ac:dyDescent="0.3">
      <c r="B82" s="15" t="s">
        <v>34</v>
      </c>
      <c r="C82" s="16">
        <v>4</v>
      </c>
      <c r="D82" s="16">
        <v>7</v>
      </c>
      <c r="E82" s="16">
        <v>10</v>
      </c>
      <c r="F82" s="38">
        <v>11542.84</v>
      </c>
      <c r="G82" s="38">
        <f t="shared" si="1"/>
        <v>1108.4600000000009</v>
      </c>
      <c r="H82" s="38">
        <v>10434.379999999999</v>
      </c>
      <c r="I82" s="38">
        <v>0</v>
      </c>
      <c r="J82" s="38">
        <v>0</v>
      </c>
      <c r="K82" s="39">
        <v>10434.379999999999</v>
      </c>
    </row>
    <row r="83" spans="2:11" x14ac:dyDescent="0.3">
      <c r="B83" s="15" t="s">
        <v>34</v>
      </c>
      <c r="C83" s="16">
        <v>4</v>
      </c>
      <c r="D83" s="16">
        <v>8</v>
      </c>
      <c r="E83" s="16">
        <v>14</v>
      </c>
      <c r="F83" s="38">
        <v>10697.69</v>
      </c>
      <c r="G83" s="38">
        <f t="shared" si="1"/>
        <v>1027.3000000000011</v>
      </c>
      <c r="H83" s="38">
        <v>9670.39</v>
      </c>
      <c r="I83" s="38">
        <v>0</v>
      </c>
      <c r="J83" s="38">
        <v>0</v>
      </c>
      <c r="K83" s="39">
        <v>9670.39</v>
      </c>
    </row>
    <row r="84" spans="2:11" x14ac:dyDescent="0.3">
      <c r="B84" s="15" t="s">
        <v>34</v>
      </c>
      <c r="C84" s="16">
        <v>4</v>
      </c>
      <c r="D84" s="16">
        <v>9</v>
      </c>
      <c r="E84" s="16">
        <v>16</v>
      </c>
      <c r="F84" s="38">
        <v>9683.6299999999992</v>
      </c>
      <c r="G84" s="38">
        <f t="shared" si="1"/>
        <v>929.92000000000007</v>
      </c>
      <c r="H84" s="38">
        <v>8753.7099999999991</v>
      </c>
      <c r="I84" s="38">
        <v>0</v>
      </c>
      <c r="J84" s="38">
        <v>0</v>
      </c>
      <c r="K84" s="39">
        <v>8753.7099999999991</v>
      </c>
    </row>
    <row r="85" spans="2:11" x14ac:dyDescent="0.3">
      <c r="B85" s="15" t="s">
        <v>34</v>
      </c>
      <c r="C85" s="16">
        <v>4</v>
      </c>
      <c r="D85" s="16">
        <v>10</v>
      </c>
      <c r="E85" s="16">
        <v>19</v>
      </c>
      <c r="F85" s="38">
        <v>9038.01</v>
      </c>
      <c r="G85" s="38">
        <f t="shared" si="1"/>
        <v>867.92000000000007</v>
      </c>
      <c r="H85" s="38">
        <v>8170.09</v>
      </c>
      <c r="I85" s="38">
        <v>0</v>
      </c>
      <c r="J85" s="38">
        <v>0</v>
      </c>
      <c r="K85" s="39">
        <v>8170.09</v>
      </c>
    </row>
    <row r="86" spans="2:11" x14ac:dyDescent="0.3">
      <c r="B86" s="15" t="s">
        <v>34</v>
      </c>
      <c r="C86" s="16">
        <v>4</v>
      </c>
      <c r="D86" s="16">
        <v>11</v>
      </c>
      <c r="E86" s="16">
        <v>21</v>
      </c>
      <c r="F86" s="38">
        <v>8679.39</v>
      </c>
      <c r="G86" s="38">
        <f t="shared" si="1"/>
        <v>833.47999999999956</v>
      </c>
      <c r="H86" s="38">
        <v>7845.91</v>
      </c>
      <c r="I86" s="38">
        <v>0</v>
      </c>
      <c r="J86" s="38">
        <v>0</v>
      </c>
      <c r="K86" s="39">
        <v>7845.91</v>
      </c>
    </row>
    <row r="87" spans="2:11" x14ac:dyDescent="0.3">
      <c r="B87" s="15" t="s">
        <v>34</v>
      </c>
      <c r="C87" s="16">
        <v>4</v>
      </c>
      <c r="D87" s="16">
        <v>12</v>
      </c>
      <c r="E87" s="16">
        <v>20</v>
      </c>
      <c r="F87" s="38">
        <v>8558.84</v>
      </c>
      <c r="G87" s="38">
        <f t="shared" si="1"/>
        <v>821.90999999999985</v>
      </c>
      <c r="H87" s="38">
        <v>7736.93</v>
      </c>
      <c r="I87" s="38">
        <v>0</v>
      </c>
      <c r="J87" s="38">
        <v>0</v>
      </c>
      <c r="K87" s="39">
        <v>7736.93</v>
      </c>
    </row>
    <row r="88" spans="2:11" x14ac:dyDescent="0.3">
      <c r="B88" s="15" t="s">
        <v>34</v>
      </c>
      <c r="C88" s="16">
        <v>4</v>
      </c>
      <c r="D88" s="16">
        <v>13</v>
      </c>
      <c r="E88" s="16">
        <v>15</v>
      </c>
      <c r="F88" s="38">
        <v>8811.6299999999992</v>
      </c>
      <c r="G88" s="38">
        <f t="shared" si="1"/>
        <v>846.17999999999938</v>
      </c>
      <c r="H88" s="38">
        <v>7965.45</v>
      </c>
      <c r="I88" s="38">
        <v>0</v>
      </c>
      <c r="J88" s="38">
        <v>0</v>
      </c>
      <c r="K88" s="39">
        <v>7965.45</v>
      </c>
    </row>
    <row r="89" spans="2:11" x14ac:dyDescent="0.3">
      <c r="B89" s="15" t="s">
        <v>34</v>
      </c>
      <c r="C89" s="16">
        <v>4</v>
      </c>
      <c r="D89" s="16">
        <v>14</v>
      </c>
      <c r="E89" s="16">
        <v>13</v>
      </c>
      <c r="F89" s="38">
        <v>9257.99</v>
      </c>
      <c r="G89" s="38">
        <f t="shared" si="1"/>
        <v>889.03999999999905</v>
      </c>
      <c r="H89" s="38">
        <v>8368.9500000000007</v>
      </c>
      <c r="I89" s="38">
        <v>0</v>
      </c>
      <c r="J89" s="38">
        <v>0</v>
      </c>
      <c r="K89" s="39">
        <v>8368.9500000000007</v>
      </c>
    </row>
    <row r="90" spans="2:11" x14ac:dyDescent="0.3">
      <c r="B90" s="15" t="s">
        <v>34</v>
      </c>
      <c r="C90" s="16">
        <v>4</v>
      </c>
      <c r="D90" s="16">
        <v>15</v>
      </c>
      <c r="E90" s="16">
        <v>9</v>
      </c>
      <c r="F90" s="38">
        <v>9968.8799999999992</v>
      </c>
      <c r="G90" s="38">
        <f t="shared" si="1"/>
        <v>957.30999999999949</v>
      </c>
      <c r="H90" s="38">
        <v>9011.57</v>
      </c>
      <c r="I90" s="38">
        <v>0</v>
      </c>
      <c r="J90" s="38">
        <v>0</v>
      </c>
      <c r="K90" s="39">
        <v>9011.57</v>
      </c>
    </row>
    <row r="91" spans="2:11" x14ac:dyDescent="0.3">
      <c r="B91" s="15" t="s">
        <v>34</v>
      </c>
      <c r="C91" s="16">
        <v>4</v>
      </c>
      <c r="D91" s="16">
        <v>16</v>
      </c>
      <c r="E91" s="16">
        <v>7</v>
      </c>
      <c r="F91" s="38">
        <v>11054.2</v>
      </c>
      <c r="G91" s="38">
        <f t="shared" si="1"/>
        <v>1061.5400000000009</v>
      </c>
      <c r="H91" s="38">
        <v>9992.66</v>
      </c>
      <c r="I91" s="38">
        <v>0</v>
      </c>
      <c r="J91" s="38">
        <v>0</v>
      </c>
      <c r="K91" s="39">
        <v>9992.66</v>
      </c>
    </row>
    <row r="92" spans="2:11" x14ac:dyDescent="0.3">
      <c r="B92" s="15" t="s">
        <v>34</v>
      </c>
      <c r="C92" s="16">
        <v>4</v>
      </c>
      <c r="D92" s="16">
        <v>17</v>
      </c>
      <c r="E92" s="16">
        <v>5</v>
      </c>
      <c r="F92" s="38">
        <v>12380.4</v>
      </c>
      <c r="G92" s="38">
        <f t="shared" si="1"/>
        <v>1188.8899999999994</v>
      </c>
      <c r="H92" s="38">
        <v>11191.51</v>
      </c>
      <c r="I92" s="38">
        <v>9.6225000000000005</v>
      </c>
      <c r="J92" s="38">
        <v>0</v>
      </c>
      <c r="K92" s="39">
        <v>11181.89</v>
      </c>
    </row>
    <row r="93" spans="2:11" x14ac:dyDescent="0.3">
      <c r="B93" s="15" t="s">
        <v>34</v>
      </c>
      <c r="C93" s="16">
        <v>4</v>
      </c>
      <c r="D93" s="16">
        <v>18</v>
      </c>
      <c r="E93" s="16">
        <v>3</v>
      </c>
      <c r="F93" s="38">
        <v>13569.75</v>
      </c>
      <c r="G93" s="38">
        <f t="shared" si="1"/>
        <v>1303.1000000000004</v>
      </c>
      <c r="H93" s="38">
        <v>12266.65</v>
      </c>
      <c r="I93" s="38">
        <v>9.6225000000000005</v>
      </c>
      <c r="J93" s="38">
        <v>0</v>
      </c>
      <c r="K93" s="39">
        <v>12257.02</v>
      </c>
    </row>
    <row r="94" spans="2:11" x14ac:dyDescent="0.3">
      <c r="B94" s="15" t="s">
        <v>34</v>
      </c>
      <c r="C94" s="16">
        <v>4</v>
      </c>
      <c r="D94" s="16">
        <v>19</v>
      </c>
      <c r="E94" s="16">
        <v>2</v>
      </c>
      <c r="F94" s="38">
        <v>14315.45</v>
      </c>
      <c r="G94" s="38">
        <f t="shared" si="1"/>
        <v>1374.7100000000009</v>
      </c>
      <c r="H94" s="38">
        <v>12940.74</v>
      </c>
      <c r="I94" s="38">
        <v>9.6225000000000005</v>
      </c>
      <c r="J94" s="38">
        <v>0</v>
      </c>
      <c r="K94" s="39">
        <v>12931.12</v>
      </c>
    </row>
    <row r="95" spans="2:11" x14ac:dyDescent="0.3">
      <c r="B95" s="15" t="s">
        <v>34</v>
      </c>
      <c r="C95" s="16">
        <v>4</v>
      </c>
      <c r="D95" s="16">
        <v>20</v>
      </c>
      <c r="E95" s="16">
        <v>1</v>
      </c>
      <c r="F95" s="38">
        <v>14764.89</v>
      </c>
      <c r="G95" s="38">
        <f t="shared" si="1"/>
        <v>1417.869999999999</v>
      </c>
      <c r="H95" s="38">
        <v>13347.02</v>
      </c>
      <c r="I95" s="38">
        <v>9.6225000000000005</v>
      </c>
      <c r="J95" s="38">
        <v>0</v>
      </c>
      <c r="K95" s="39">
        <v>13337.4</v>
      </c>
    </row>
    <row r="96" spans="2:11" x14ac:dyDescent="0.3">
      <c r="B96" s="15" t="s">
        <v>34</v>
      </c>
      <c r="C96" s="16">
        <v>4</v>
      </c>
      <c r="D96" s="16">
        <v>21</v>
      </c>
      <c r="E96" s="16">
        <v>4</v>
      </c>
      <c r="F96" s="38">
        <v>14033.63</v>
      </c>
      <c r="G96" s="38">
        <f t="shared" si="1"/>
        <v>1347.6499999999996</v>
      </c>
      <c r="H96" s="38">
        <v>12685.98</v>
      </c>
      <c r="I96" s="38">
        <v>9.6225000000000005</v>
      </c>
      <c r="J96" s="38">
        <v>0</v>
      </c>
      <c r="K96" s="39">
        <v>12676.36</v>
      </c>
    </row>
    <row r="97" spans="2:11" x14ac:dyDescent="0.3">
      <c r="B97" s="15" t="s">
        <v>34</v>
      </c>
      <c r="C97" s="16">
        <v>4</v>
      </c>
      <c r="D97" s="16">
        <v>22</v>
      </c>
      <c r="E97" s="16">
        <v>6</v>
      </c>
      <c r="F97" s="38">
        <v>12884.54</v>
      </c>
      <c r="G97" s="38">
        <f t="shared" si="1"/>
        <v>1237.3000000000011</v>
      </c>
      <c r="H97" s="38">
        <v>11647.24</v>
      </c>
      <c r="I97" s="38">
        <v>0</v>
      </c>
      <c r="J97" s="38">
        <v>0</v>
      </c>
      <c r="K97" s="39">
        <v>11647.24</v>
      </c>
    </row>
    <row r="98" spans="2:11" x14ac:dyDescent="0.3">
      <c r="B98" s="15" t="s">
        <v>34</v>
      </c>
      <c r="C98" s="16">
        <v>4</v>
      </c>
      <c r="D98" s="16">
        <v>23</v>
      </c>
      <c r="E98" s="16">
        <v>8</v>
      </c>
      <c r="F98" s="38">
        <v>11696.62</v>
      </c>
      <c r="G98" s="38">
        <f t="shared" si="1"/>
        <v>1123.2200000000012</v>
      </c>
      <c r="H98" s="38">
        <v>10573.4</v>
      </c>
      <c r="I98" s="38">
        <v>0</v>
      </c>
      <c r="J98" s="38">
        <v>0</v>
      </c>
      <c r="K98" s="39">
        <v>10573.4</v>
      </c>
    </row>
    <row r="99" spans="2:11" x14ac:dyDescent="0.3">
      <c r="B99" s="15" t="s">
        <v>34</v>
      </c>
      <c r="C99" s="16">
        <v>4</v>
      </c>
      <c r="D99" s="16">
        <v>24</v>
      </c>
      <c r="E99" s="16">
        <v>12</v>
      </c>
      <c r="F99" s="38">
        <v>10925.92</v>
      </c>
      <c r="G99" s="38">
        <f t="shared" si="1"/>
        <v>1049.2100000000009</v>
      </c>
      <c r="H99" s="38">
        <v>9876.7099999999991</v>
      </c>
      <c r="I99" s="38">
        <v>0</v>
      </c>
      <c r="J99" s="38">
        <v>0</v>
      </c>
      <c r="K99" s="39">
        <v>9876.7099999999991</v>
      </c>
    </row>
    <row r="100" spans="2:11" x14ac:dyDescent="0.3">
      <c r="B100" s="15" t="s">
        <v>34</v>
      </c>
      <c r="C100" s="16">
        <v>5</v>
      </c>
      <c r="D100" s="16">
        <v>1</v>
      </c>
      <c r="E100" s="16">
        <v>14</v>
      </c>
      <c r="F100" s="38">
        <v>11889.65</v>
      </c>
      <c r="G100" s="38">
        <f t="shared" si="1"/>
        <v>1068.6900000000005</v>
      </c>
      <c r="H100" s="38">
        <v>10820.96</v>
      </c>
      <c r="I100" s="38">
        <v>0</v>
      </c>
      <c r="J100" s="38">
        <v>0</v>
      </c>
      <c r="K100" s="39">
        <v>10820.96</v>
      </c>
    </row>
    <row r="101" spans="2:11" x14ac:dyDescent="0.3">
      <c r="B101" s="15" t="s">
        <v>34</v>
      </c>
      <c r="C101" s="16">
        <v>5</v>
      </c>
      <c r="D101" s="16">
        <v>2</v>
      </c>
      <c r="E101" s="16">
        <v>22</v>
      </c>
      <c r="F101" s="38">
        <v>11327.31</v>
      </c>
      <c r="G101" s="38">
        <f t="shared" si="1"/>
        <v>1018.1499999999996</v>
      </c>
      <c r="H101" s="38">
        <v>10309.16</v>
      </c>
      <c r="I101" s="38">
        <v>0</v>
      </c>
      <c r="J101" s="38">
        <v>0</v>
      </c>
      <c r="K101" s="39">
        <v>10309.16</v>
      </c>
    </row>
    <row r="102" spans="2:11" x14ac:dyDescent="0.3">
      <c r="B102" s="15" t="s">
        <v>34</v>
      </c>
      <c r="C102" s="16">
        <v>5</v>
      </c>
      <c r="D102" s="16">
        <v>3</v>
      </c>
      <c r="E102" s="16">
        <v>24</v>
      </c>
      <c r="F102" s="38">
        <v>11020.98</v>
      </c>
      <c r="G102" s="38">
        <f t="shared" si="1"/>
        <v>990.60999999999876</v>
      </c>
      <c r="H102" s="38">
        <v>10030.370000000001</v>
      </c>
      <c r="I102" s="38">
        <v>0</v>
      </c>
      <c r="J102" s="38">
        <v>0</v>
      </c>
      <c r="K102" s="39">
        <v>10030.370000000001</v>
      </c>
    </row>
    <row r="103" spans="2:11" x14ac:dyDescent="0.3">
      <c r="B103" s="15" t="s">
        <v>34</v>
      </c>
      <c r="C103" s="16">
        <v>5</v>
      </c>
      <c r="D103" s="16">
        <v>4</v>
      </c>
      <c r="E103" s="16">
        <v>23</v>
      </c>
      <c r="F103" s="38">
        <v>11134.09</v>
      </c>
      <c r="G103" s="38">
        <f t="shared" si="1"/>
        <v>1000.7800000000007</v>
      </c>
      <c r="H103" s="38">
        <v>10133.31</v>
      </c>
      <c r="I103" s="38">
        <v>0</v>
      </c>
      <c r="J103" s="38">
        <v>0</v>
      </c>
      <c r="K103" s="39">
        <v>10133.31</v>
      </c>
    </row>
    <row r="104" spans="2:11" x14ac:dyDescent="0.3">
      <c r="B104" s="15" t="s">
        <v>34</v>
      </c>
      <c r="C104" s="16">
        <v>5</v>
      </c>
      <c r="D104" s="16">
        <v>5</v>
      </c>
      <c r="E104" s="16">
        <v>21</v>
      </c>
      <c r="F104" s="38">
        <v>11534.26</v>
      </c>
      <c r="G104" s="38">
        <f t="shared" si="1"/>
        <v>1036.75</v>
      </c>
      <c r="H104" s="38">
        <v>10497.51</v>
      </c>
      <c r="I104" s="38">
        <v>0</v>
      </c>
      <c r="J104" s="38">
        <v>0</v>
      </c>
      <c r="K104" s="39">
        <v>10497.51</v>
      </c>
    </row>
    <row r="105" spans="2:11" x14ac:dyDescent="0.3">
      <c r="B105" s="15" t="s">
        <v>34</v>
      </c>
      <c r="C105" s="16">
        <v>5</v>
      </c>
      <c r="D105" s="16">
        <v>6</v>
      </c>
      <c r="E105" s="16">
        <v>15</v>
      </c>
      <c r="F105" s="38">
        <v>12041.76</v>
      </c>
      <c r="G105" s="38">
        <f t="shared" si="1"/>
        <v>1082.3600000000006</v>
      </c>
      <c r="H105" s="38">
        <v>10959.4</v>
      </c>
      <c r="I105" s="38">
        <v>0</v>
      </c>
      <c r="J105" s="38">
        <v>0</v>
      </c>
      <c r="K105" s="39">
        <v>10959.4</v>
      </c>
    </row>
    <row r="106" spans="2:11" x14ac:dyDescent="0.3">
      <c r="B106" s="15" t="s">
        <v>34</v>
      </c>
      <c r="C106" s="16">
        <v>5</v>
      </c>
      <c r="D106" s="16">
        <v>7</v>
      </c>
      <c r="E106" s="16">
        <v>13</v>
      </c>
      <c r="F106" s="38">
        <v>12049.51</v>
      </c>
      <c r="G106" s="38">
        <f t="shared" si="1"/>
        <v>1083.0699999999997</v>
      </c>
      <c r="H106" s="38">
        <v>10966.44</v>
      </c>
      <c r="I106" s="38">
        <v>0</v>
      </c>
      <c r="J106" s="38">
        <v>0</v>
      </c>
      <c r="K106" s="39">
        <v>10966.44</v>
      </c>
    </row>
    <row r="107" spans="2:11" x14ac:dyDescent="0.3">
      <c r="B107" s="15" t="s">
        <v>34</v>
      </c>
      <c r="C107" s="16">
        <v>5</v>
      </c>
      <c r="D107" s="16">
        <v>8</v>
      </c>
      <c r="E107" s="16">
        <v>17</v>
      </c>
      <c r="F107" s="38">
        <v>11434.24</v>
      </c>
      <c r="G107" s="38">
        <f t="shared" si="1"/>
        <v>1027.7600000000002</v>
      </c>
      <c r="H107" s="38">
        <v>10406.48</v>
      </c>
      <c r="I107" s="38">
        <v>0</v>
      </c>
      <c r="J107" s="38">
        <v>0</v>
      </c>
      <c r="K107" s="39">
        <v>10406.48</v>
      </c>
    </row>
    <row r="108" spans="2:11" x14ac:dyDescent="0.3">
      <c r="B108" s="15" t="s">
        <v>34</v>
      </c>
      <c r="C108" s="16">
        <v>5</v>
      </c>
      <c r="D108" s="16">
        <v>9</v>
      </c>
      <c r="E108" s="16">
        <v>19</v>
      </c>
      <c r="F108" s="38">
        <v>10801.12</v>
      </c>
      <c r="G108" s="38">
        <f t="shared" si="1"/>
        <v>970.85000000000036</v>
      </c>
      <c r="H108" s="38">
        <v>9830.27</v>
      </c>
      <c r="I108" s="38">
        <v>0</v>
      </c>
      <c r="J108" s="38">
        <v>0</v>
      </c>
      <c r="K108" s="39">
        <v>9830.27</v>
      </c>
    </row>
    <row r="109" spans="2:11" x14ac:dyDescent="0.3">
      <c r="B109" s="15" t="s">
        <v>34</v>
      </c>
      <c r="C109" s="16">
        <v>5</v>
      </c>
      <c r="D109" s="16">
        <v>10</v>
      </c>
      <c r="E109" s="16">
        <v>20</v>
      </c>
      <c r="F109" s="38">
        <v>10387.16</v>
      </c>
      <c r="G109" s="38">
        <f t="shared" si="1"/>
        <v>933.63999999999942</v>
      </c>
      <c r="H109" s="38">
        <v>9453.52</v>
      </c>
      <c r="I109" s="38">
        <v>0</v>
      </c>
      <c r="J109" s="38">
        <v>0</v>
      </c>
      <c r="K109" s="39">
        <v>9453.52</v>
      </c>
    </row>
    <row r="110" spans="2:11" x14ac:dyDescent="0.3">
      <c r="B110" s="15" t="s">
        <v>34</v>
      </c>
      <c r="C110" s="16">
        <v>5</v>
      </c>
      <c r="D110" s="16">
        <v>11</v>
      </c>
      <c r="E110" s="16">
        <v>18</v>
      </c>
      <c r="F110" s="38">
        <v>10220.879999999999</v>
      </c>
      <c r="G110" s="38">
        <f t="shared" si="1"/>
        <v>918.69999999999891</v>
      </c>
      <c r="H110" s="38">
        <v>9302.18</v>
      </c>
      <c r="I110" s="38">
        <v>0</v>
      </c>
      <c r="J110" s="38">
        <v>0</v>
      </c>
      <c r="K110" s="39">
        <v>9302.18</v>
      </c>
    </row>
    <row r="111" spans="2:11" x14ac:dyDescent="0.3">
      <c r="B111" s="15" t="s">
        <v>34</v>
      </c>
      <c r="C111" s="16">
        <v>5</v>
      </c>
      <c r="D111" s="16">
        <v>12</v>
      </c>
      <c r="E111" s="16">
        <v>16</v>
      </c>
      <c r="F111" s="38">
        <v>10291.25</v>
      </c>
      <c r="G111" s="38">
        <f t="shared" si="1"/>
        <v>925.02000000000044</v>
      </c>
      <c r="H111" s="38">
        <v>9366.23</v>
      </c>
      <c r="I111" s="38">
        <v>0</v>
      </c>
      <c r="J111" s="38">
        <v>0</v>
      </c>
      <c r="K111" s="39">
        <v>9366.23</v>
      </c>
    </row>
    <row r="112" spans="2:11" x14ac:dyDescent="0.3">
      <c r="B112" s="15" t="s">
        <v>34</v>
      </c>
      <c r="C112" s="16">
        <v>5</v>
      </c>
      <c r="D112" s="16">
        <v>13</v>
      </c>
      <c r="E112" s="16">
        <v>12</v>
      </c>
      <c r="F112" s="38">
        <v>10885.39</v>
      </c>
      <c r="G112" s="38">
        <f t="shared" si="1"/>
        <v>978.43000000000029</v>
      </c>
      <c r="H112" s="38">
        <v>9906.9599999999991</v>
      </c>
      <c r="I112" s="38">
        <v>0</v>
      </c>
      <c r="J112" s="38">
        <v>0</v>
      </c>
      <c r="K112" s="39">
        <v>9906.9599999999991</v>
      </c>
    </row>
    <row r="113" spans="2:11" x14ac:dyDescent="0.3">
      <c r="B113" s="15" t="s">
        <v>34</v>
      </c>
      <c r="C113" s="16">
        <v>5</v>
      </c>
      <c r="D113" s="16">
        <v>14</v>
      </c>
      <c r="E113" s="16">
        <v>10</v>
      </c>
      <c r="F113" s="38">
        <v>11749.72</v>
      </c>
      <c r="G113" s="38">
        <f t="shared" si="1"/>
        <v>1056.119999999999</v>
      </c>
      <c r="H113" s="38">
        <v>10693.6</v>
      </c>
      <c r="I113" s="38">
        <v>0</v>
      </c>
      <c r="J113" s="38">
        <v>0</v>
      </c>
      <c r="K113" s="39">
        <v>10693.6</v>
      </c>
    </row>
    <row r="114" spans="2:11" x14ac:dyDescent="0.3">
      <c r="B114" s="15" t="s">
        <v>34</v>
      </c>
      <c r="C114" s="16">
        <v>5</v>
      </c>
      <c r="D114" s="16">
        <v>15</v>
      </c>
      <c r="E114" s="16">
        <v>8</v>
      </c>
      <c r="F114" s="38">
        <v>12920.03</v>
      </c>
      <c r="G114" s="38">
        <f t="shared" si="1"/>
        <v>1161.3100000000013</v>
      </c>
      <c r="H114" s="38">
        <v>11758.72</v>
      </c>
      <c r="I114" s="38">
        <v>0</v>
      </c>
      <c r="J114" s="38">
        <v>0</v>
      </c>
      <c r="K114" s="39">
        <v>11758.72</v>
      </c>
    </row>
    <row r="115" spans="2:11" x14ac:dyDescent="0.3">
      <c r="B115" s="15" t="s">
        <v>34</v>
      </c>
      <c r="C115" s="16">
        <v>5</v>
      </c>
      <c r="D115" s="16">
        <v>16</v>
      </c>
      <c r="E115" s="16">
        <v>6</v>
      </c>
      <c r="F115" s="38">
        <v>14294.35</v>
      </c>
      <c r="G115" s="38">
        <f t="shared" si="1"/>
        <v>1284.8400000000001</v>
      </c>
      <c r="H115" s="38">
        <v>13009.51</v>
      </c>
      <c r="I115" s="38">
        <v>0</v>
      </c>
      <c r="J115" s="38">
        <v>0</v>
      </c>
      <c r="K115" s="39">
        <v>13009.51</v>
      </c>
    </row>
    <row r="116" spans="2:11" x14ac:dyDescent="0.3">
      <c r="B116" s="15" t="s">
        <v>34</v>
      </c>
      <c r="C116" s="16">
        <v>5</v>
      </c>
      <c r="D116" s="16">
        <v>17</v>
      </c>
      <c r="E116" s="16">
        <v>5</v>
      </c>
      <c r="F116" s="38">
        <v>15655.47</v>
      </c>
      <c r="G116" s="38">
        <f t="shared" si="1"/>
        <v>1407.1799999999985</v>
      </c>
      <c r="H116" s="38">
        <v>14248.29</v>
      </c>
      <c r="I116" s="38">
        <v>11.2666</v>
      </c>
      <c r="J116" s="38">
        <v>0</v>
      </c>
      <c r="K116" s="39">
        <v>14237.02</v>
      </c>
    </row>
    <row r="117" spans="2:11" x14ac:dyDescent="0.3">
      <c r="B117" s="15" t="s">
        <v>34</v>
      </c>
      <c r="C117" s="16">
        <v>5</v>
      </c>
      <c r="D117" s="16">
        <v>18</v>
      </c>
      <c r="E117" s="16">
        <v>3</v>
      </c>
      <c r="F117" s="38">
        <v>16933.5</v>
      </c>
      <c r="G117" s="38">
        <f t="shared" si="1"/>
        <v>1522.0599999999995</v>
      </c>
      <c r="H117" s="38">
        <v>15411.44</v>
      </c>
      <c r="I117" s="38">
        <v>11.2666</v>
      </c>
      <c r="J117" s="38">
        <v>0</v>
      </c>
      <c r="K117" s="39">
        <v>15400.17</v>
      </c>
    </row>
    <row r="118" spans="2:11" x14ac:dyDescent="0.3">
      <c r="B118" s="15" t="s">
        <v>34</v>
      </c>
      <c r="C118" s="16">
        <v>5</v>
      </c>
      <c r="D118" s="16">
        <v>19</v>
      </c>
      <c r="E118" s="16">
        <v>1</v>
      </c>
      <c r="F118" s="38">
        <v>17440.97</v>
      </c>
      <c r="G118" s="38">
        <f t="shared" si="1"/>
        <v>1567.6700000000019</v>
      </c>
      <c r="H118" s="38">
        <v>15873.3</v>
      </c>
      <c r="I118" s="38">
        <v>11.2666</v>
      </c>
      <c r="J118" s="38">
        <v>0</v>
      </c>
      <c r="K118" s="39">
        <v>15862.03</v>
      </c>
    </row>
    <row r="119" spans="2:11" x14ac:dyDescent="0.3">
      <c r="B119" s="15" t="s">
        <v>34</v>
      </c>
      <c r="C119" s="16">
        <v>5</v>
      </c>
      <c r="D119" s="16">
        <v>20</v>
      </c>
      <c r="E119" s="16">
        <v>2</v>
      </c>
      <c r="F119" s="38">
        <v>17259.66</v>
      </c>
      <c r="G119" s="38">
        <f t="shared" si="1"/>
        <v>1551.369999999999</v>
      </c>
      <c r="H119" s="38">
        <v>15708.29</v>
      </c>
      <c r="I119" s="38">
        <v>11.2666</v>
      </c>
      <c r="J119" s="38">
        <v>0</v>
      </c>
      <c r="K119" s="39">
        <v>15697.02</v>
      </c>
    </row>
    <row r="120" spans="2:11" x14ac:dyDescent="0.3">
      <c r="B120" s="15" t="s">
        <v>34</v>
      </c>
      <c r="C120" s="16">
        <v>5</v>
      </c>
      <c r="D120" s="16">
        <v>21</v>
      </c>
      <c r="E120" s="16">
        <v>4</v>
      </c>
      <c r="F120" s="38">
        <v>16830.68</v>
      </c>
      <c r="G120" s="38">
        <f t="shared" si="1"/>
        <v>1512.8199999999997</v>
      </c>
      <c r="H120" s="38">
        <v>15317.86</v>
      </c>
      <c r="I120" s="38">
        <v>11.2666</v>
      </c>
      <c r="J120" s="38">
        <v>0</v>
      </c>
      <c r="K120" s="39">
        <v>15306.6</v>
      </c>
    </row>
    <row r="121" spans="2:11" x14ac:dyDescent="0.3">
      <c r="B121" s="15" t="s">
        <v>34</v>
      </c>
      <c r="C121" s="16">
        <v>5</v>
      </c>
      <c r="D121" s="16">
        <v>22</v>
      </c>
      <c r="E121" s="16">
        <v>7</v>
      </c>
      <c r="F121" s="38">
        <v>15336.63</v>
      </c>
      <c r="G121" s="38">
        <f t="shared" si="1"/>
        <v>1378.5299999999988</v>
      </c>
      <c r="H121" s="38">
        <v>13958.1</v>
      </c>
      <c r="I121" s="38">
        <v>0</v>
      </c>
      <c r="J121" s="38">
        <v>0</v>
      </c>
      <c r="K121" s="39">
        <v>13958.1</v>
      </c>
    </row>
    <row r="122" spans="2:11" x14ac:dyDescent="0.3">
      <c r="B122" s="15" t="s">
        <v>34</v>
      </c>
      <c r="C122" s="16">
        <v>5</v>
      </c>
      <c r="D122" s="16">
        <v>23</v>
      </c>
      <c r="E122" s="16">
        <v>9</v>
      </c>
      <c r="F122" s="38">
        <v>13922.6</v>
      </c>
      <c r="G122" s="38">
        <f t="shared" si="1"/>
        <v>1251.42</v>
      </c>
      <c r="H122" s="38">
        <v>12671.18</v>
      </c>
      <c r="I122" s="38">
        <v>0</v>
      </c>
      <c r="J122" s="38">
        <v>0</v>
      </c>
      <c r="K122" s="39">
        <v>12671.18</v>
      </c>
    </row>
    <row r="123" spans="2:11" x14ac:dyDescent="0.3">
      <c r="B123" s="15" t="s">
        <v>34</v>
      </c>
      <c r="C123" s="16">
        <v>5</v>
      </c>
      <c r="D123" s="16">
        <v>24</v>
      </c>
      <c r="E123" s="16">
        <v>11</v>
      </c>
      <c r="F123" s="38">
        <v>13009.19</v>
      </c>
      <c r="G123" s="38">
        <f t="shared" si="1"/>
        <v>1169.33</v>
      </c>
      <c r="H123" s="38">
        <v>11839.86</v>
      </c>
      <c r="I123" s="38">
        <v>0</v>
      </c>
      <c r="J123" s="38">
        <v>0</v>
      </c>
      <c r="K123" s="39">
        <v>11839.86</v>
      </c>
    </row>
    <row r="124" spans="2:11" x14ac:dyDescent="0.3">
      <c r="B124" s="15" t="s">
        <v>34</v>
      </c>
      <c r="C124" s="16">
        <v>6</v>
      </c>
      <c r="D124" s="16">
        <v>1</v>
      </c>
      <c r="E124" s="16">
        <v>20</v>
      </c>
      <c r="F124" s="38">
        <v>12947.69</v>
      </c>
      <c r="G124" s="38">
        <f t="shared" si="1"/>
        <v>1124.1100000000006</v>
      </c>
      <c r="H124" s="38">
        <v>11823.58</v>
      </c>
      <c r="I124" s="38">
        <v>0</v>
      </c>
      <c r="J124" s="38">
        <v>0</v>
      </c>
      <c r="K124" s="39">
        <v>11823.58</v>
      </c>
    </row>
    <row r="125" spans="2:11" x14ac:dyDescent="0.3">
      <c r="B125" s="15" t="s">
        <v>34</v>
      </c>
      <c r="C125" s="16">
        <v>6</v>
      </c>
      <c r="D125" s="16">
        <v>2</v>
      </c>
      <c r="E125" s="16">
        <v>22</v>
      </c>
      <c r="F125" s="38">
        <v>12329.4</v>
      </c>
      <c r="G125" s="38">
        <f t="shared" si="1"/>
        <v>1070.4400000000005</v>
      </c>
      <c r="H125" s="38">
        <v>11258.96</v>
      </c>
      <c r="I125" s="38">
        <v>0</v>
      </c>
      <c r="J125" s="38">
        <v>0</v>
      </c>
      <c r="K125" s="39">
        <v>11258.96</v>
      </c>
    </row>
    <row r="126" spans="2:11" x14ac:dyDescent="0.3">
      <c r="B126" s="15" t="s">
        <v>34</v>
      </c>
      <c r="C126" s="16">
        <v>6</v>
      </c>
      <c r="D126" s="16">
        <v>3</v>
      </c>
      <c r="E126" s="16">
        <v>24</v>
      </c>
      <c r="F126" s="38">
        <v>11916.68</v>
      </c>
      <c r="G126" s="38">
        <f t="shared" si="1"/>
        <v>1034.6000000000004</v>
      </c>
      <c r="H126" s="38">
        <v>10882.08</v>
      </c>
      <c r="I126" s="38">
        <v>0</v>
      </c>
      <c r="J126" s="38">
        <v>0</v>
      </c>
      <c r="K126" s="39">
        <v>10882.08</v>
      </c>
    </row>
    <row r="127" spans="2:11" x14ac:dyDescent="0.3">
      <c r="B127" s="15" t="s">
        <v>34</v>
      </c>
      <c r="C127" s="16">
        <v>6</v>
      </c>
      <c r="D127" s="16">
        <v>4</v>
      </c>
      <c r="E127" s="16">
        <v>23</v>
      </c>
      <c r="F127" s="38">
        <v>11970.68</v>
      </c>
      <c r="G127" s="38">
        <f t="shared" si="1"/>
        <v>1039.2900000000009</v>
      </c>
      <c r="H127" s="38">
        <v>10931.39</v>
      </c>
      <c r="I127" s="38">
        <v>0</v>
      </c>
      <c r="J127" s="38">
        <v>0</v>
      </c>
      <c r="K127" s="39">
        <v>10931.39</v>
      </c>
    </row>
    <row r="128" spans="2:11" x14ac:dyDescent="0.3">
      <c r="B128" s="15" t="s">
        <v>34</v>
      </c>
      <c r="C128" s="16">
        <v>6</v>
      </c>
      <c r="D128" s="16">
        <v>5</v>
      </c>
      <c r="E128" s="16">
        <v>21</v>
      </c>
      <c r="F128" s="38">
        <v>12443.35</v>
      </c>
      <c r="G128" s="38">
        <f t="shared" si="1"/>
        <v>1080.33</v>
      </c>
      <c r="H128" s="38">
        <v>11363.02</v>
      </c>
      <c r="I128" s="38">
        <v>0</v>
      </c>
      <c r="J128" s="38">
        <v>0</v>
      </c>
      <c r="K128" s="39">
        <v>11363.02</v>
      </c>
    </row>
    <row r="129" spans="2:11" x14ac:dyDescent="0.3">
      <c r="B129" s="15" t="s">
        <v>34</v>
      </c>
      <c r="C129" s="16">
        <v>6</v>
      </c>
      <c r="D129" s="16">
        <v>6</v>
      </c>
      <c r="E129" s="16">
        <v>19</v>
      </c>
      <c r="F129" s="38">
        <v>13012.74</v>
      </c>
      <c r="G129" s="38">
        <f t="shared" si="1"/>
        <v>1129.7600000000002</v>
      </c>
      <c r="H129" s="38">
        <v>11882.98</v>
      </c>
      <c r="I129" s="38">
        <v>0</v>
      </c>
      <c r="J129" s="38">
        <v>0</v>
      </c>
      <c r="K129" s="39">
        <v>11882.98</v>
      </c>
    </row>
    <row r="130" spans="2:11" x14ac:dyDescent="0.3">
      <c r="B130" s="15" t="s">
        <v>34</v>
      </c>
      <c r="C130" s="16">
        <v>6</v>
      </c>
      <c r="D130" s="16">
        <v>7</v>
      </c>
      <c r="E130" s="16">
        <v>18</v>
      </c>
      <c r="F130" s="38">
        <v>12975.22</v>
      </c>
      <c r="G130" s="38">
        <f t="shared" si="1"/>
        <v>1126.5</v>
      </c>
      <c r="H130" s="38">
        <v>11848.72</v>
      </c>
      <c r="I130" s="38">
        <v>0</v>
      </c>
      <c r="J130" s="38">
        <v>0</v>
      </c>
      <c r="K130" s="39">
        <v>11848.72</v>
      </c>
    </row>
    <row r="131" spans="2:11" x14ac:dyDescent="0.3">
      <c r="B131" s="15" t="s">
        <v>34</v>
      </c>
      <c r="C131" s="16">
        <v>6</v>
      </c>
      <c r="D131" s="16">
        <v>8</v>
      </c>
      <c r="E131" s="16">
        <v>17</v>
      </c>
      <c r="F131" s="38">
        <v>12735.3</v>
      </c>
      <c r="G131" s="38">
        <f t="shared" si="1"/>
        <v>1105.67</v>
      </c>
      <c r="H131" s="38">
        <v>11629.63</v>
      </c>
      <c r="I131" s="38">
        <v>0</v>
      </c>
      <c r="J131" s="38">
        <v>0</v>
      </c>
      <c r="K131" s="39">
        <v>11629.63</v>
      </c>
    </row>
    <row r="132" spans="2:11" x14ac:dyDescent="0.3">
      <c r="B132" s="15" t="s">
        <v>34</v>
      </c>
      <c r="C132" s="16">
        <v>6</v>
      </c>
      <c r="D132" s="16">
        <v>9</v>
      </c>
      <c r="E132" s="16">
        <v>16</v>
      </c>
      <c r="F132" s="38">
        <v>12368.23</v>
      </c>
      <c r="G132" s="38">
        <f t="shared" si="1"/>
        <v>1073.7999999999993</v>
      </c>
      <c r="H132" s="38">
        <v>11294.43</v>
      </c>
      <c r="I132" s="38">
        <v>0</v>
      </c>
      <c r="J132" s="38">
        <v>0</v>
      </c>
      <c r="K132" s="39">
        <v>11294.43</v>
      </c>
    </row>
    <row r="133" spans="2:11" x14ac:dyDescent="0.3">
      <c r="B133" s="15" t="s">
        <v>34</v>
      </c>
      <c r="C133" s="16">
        <v>6</v>
      </c>
      <c r="D133" s="16">
        <v>10</v>
      </c>
      <c r="E133" s="16">
        <v>15</v>
      </c>
      <c r="F133" s="38">
        <v>12384.15</v>
      </c>
      <c r="G133" s="38">
        <f t="shared" ref="G133:G196" si="2">F133-H133</f>
        <v>1075.1800000000003</v>
      </c>
      <c r="H133" s="38">
        <v>11308.97</v>
      </c>
      <c r="I133" s="38">
        <v>0</v>
      </c>
      <c r="J133" s="38">
        <v>0</v>
      </c>
      <c r="K133" s="39">
        <v>11308.97</v>
      </c>
    </row>
    <row r="134" spans="2:11" x14ac:dyDescent="0.3">
      <c r="B134" s="15" t="s">
        <v>34</v>
      </c>
      <c r="C134" s="16">
        <v>6</v>
      </c>
      <c r="D134" s="16">
        <v>11</v>
      </c>
      <c r="E134" s="16">
        <v>13</v>
      </c>
      <c r="F134" s="38">
        <v>12569.36</v>
      </c>
      <c r="G134" s="38">
        <f t="shared" si="2"/>
        <v>1091.2600000000002</v>
      </c>
      <c r="H134" s="38">
        <v>11478.1</v>
      </c>
      <c r="I134" s="38">
        <v>0</v>
      </c>
      <c r="J134" s="38">
        <v>0</v>
      </c>
      <c r="K134" s="39">
        <v>11478.1</v>
      </c>
    </row>
    <row r="135" spans="2:11" x14ac:dyDescent="0.3">
      <c r="B135" s="15" t="s">
        <v>34</v>
      </c>
      <c r="C135" s="16">
        <v>6</v>
      </c>
      <c r="D135" s="16">
        <v>12</v>
      </c>
      <c r="E135" s="16">
        <v>12</v>
      </c>
      <c r="F135" s="38">
        <v>12840.28</v>
      </c>
      <c r="G135" s="38">
        <f t="shared" si="2"/>
        <v>1114.7800000000007</v>
      </c>
      <c r="H135" s="38">
        <v>11725.5</v>
      </c>
      <c r="I135" s="38">
        <v>0</v>
      </c>
      <c r="J135" s="38">
        <v>0</v>
      </c>
      <c r="K135" s="39">
        <v>11725.5</v>
      </c>
    </row>
    <row r="136" spans="2:11" x14ac:dyDescent="0.3">
      <c r="B136" s="15" t="s">
        <v>34</v>
      </c>
      <c r="C136" s="16">
        <v>6</v>
      </c>
      <c r="D136" s="16">
        <v>13</v>
      </c>
      <c r="E136" s="16">
        <v>10</v>
      </c>
      <c r="F136" s="38">
        <v>13607.16</v>
      </c>
      <c r="G136" s="38">
        <f t="shared" si="2"/>
        <v>1181.369999999999</v>
      </c>
      <c r="H136" s="38">
        <v>12425.79</v>
      </c>
      <c r="I136" s="38">
        <v>0</v>
      </c>
      <c r="J136" s="38">
        <v>0</v>
      </c>
      <c r="K136" s="39">
        <v>12425.79</v>
      </c>
    </row>
    <row r="137" spans="2:11" x14ac:dyDescent="0.3">
      <c r="B137" s="15" t="s">
        <v>34</v>
      </c>
      <c r="C137" s="16">
        <v>6</v>
      </c>
      <c r="D137" s="16">
        <v>14</v>
      </c>
      <c r="E137" s="16">
        <v>9</v>
      </c>
      <c r="F137" s="38">
        <v>14666.37</v>
      </c>
      <c r="G137" s="38">
        <f t="shared" si="2"/>
        <v>1273.33</v>
      </c>
      <c r="H137" s="38">
        <v>13393.04</v>
      </c>
      <c r="I137" s="38">
        <v>0</v>
      </c>
      <c r="J137" s="38">
        <v>0</v>
      </c>
      <c r="K137" s="39">
        <v>13393.04</v>
      </c>
    </row>
    <row r="138" spans="2:11" x14ac:dyDescent="0.3">
      <c r="B138" s="15" t="s">
        <v>34</v>
      </c>
      <c r="C138" s="16">
        <v>6</v>
      </c>
      <c r="D138" s="16">
        <v>15</v>
      </c>
      <c r="E138" s="16">
        <v>7</v>
      </c>
      <c r="F138" s="38">
        <v>16194.41</v>
      </c>
      <c r="G138" s="38">
        <f t="shared" si="2"/>
        <v>1405.9899999999998</v>
      </c>
      <c r="H138" s="38">
        <v>14788.42</v>
      </c>
      <c r="I138" s="38">
        <v>15.878500000000001</v>
      </c>
      <c r="J138" s="38">
        <v>0</v>
      </c>
      <c r="K138" s="39">
        <v>14772.54</v>
      </c>
    </row>
    <row r="139" spans="2:11" x14ac:dyDescent="0.3">
      <c r="B139" s="15" t="s">
        <v>34</v>
      </c>
      <c r="C139" s="16">
        <v>6</v>
      </c>
      <c r="D139" s="16">
        <v>16</v>
      </c>
      <c r="E139" s="16">
        <v>6</v>
      </c>
      <c r="F139" s="38">
        <v>17659.669999999998</v>
      </c>
      <c r="G139" s="38">
        <f t="shared" si="2"/>
        <v>1533.1999999999989</v>
      </c>
      <c r="H139" s="38">
        <v>16126.47</v>
      </c>
      <c r="I139" s="38">
        <v>15.878500000000001</v>
      </c>
      <c r="J139" s="38">
        <v>0</v>
      </c>
      <c r="K139" s="39">
        <v>16110.59</v>
      </c>
    </row>
    <row r="140" spans="2:11" x14ac:dyDescent="0.3">
      <c r="B140" s="15" t="s">
        <v>34</v>
      </c>
      <c r="C140" s="16">
        <v>6</v>
      </c>
      <c r="D140" s="16">
        <v>17</v>
      </c>
      <c r="E140" s="16">
        <v>4</v>
      </c>
      <c r="F140" s="38">
        <v>18861.560000000001</v>
      </c>
      <c r="G140" s="38">
        <f t="shared" si="2"/>
        <v>1637.5500000000029</v>
      </c>
      <c r="H140" s="38">
        <v>17224.009999999998</v>
      </c>
      <c r="I140" s="38">
        <v>15.878500000000001</v>
      </c>
      <c r="J140" s="38">
        <v>0</v>
      </c>
      <c r="K140" s="39">
        <v>17208.13</v>
      </c>
    </row>
    <row r="141" spans="2:11" x14ac:dyDescent="0.3">
      <c r="B141" s="15" t="s">
        <v>34</v>
      </c>
      <c r="C141" s="16">
        <v>6</v>
      </c>
      <c r="D141" s="16">
        <v>18</v>
      </c>
      <c r="E141" s="16">
        <v>2</v>
      </c>
      <c r="F141" s="38">
        <v>19794.14</v>
      </c>
      <c r="G141" s="38">
        <f t="shared" si="2"/>
        <v>1718.5099999999984</v>
      </c>
      <c r="H141" s="38">
        <v>18075.63</v>
      </c>
      <c r="I141" s="38">
        <v>15.878500000000001</v>
      </c>
      <c r="J141" s="38">
        <v>0</v>
      </c>
      <c r="K141" s="39">
        <v>18059.75</v>
      </c>
    </row>
    <row r="142" spans="2:11" x14ac:dyDescent="0.3">
      <c r="B142" s="15" t="s">
        <v>34</v>
      </c>
      <c r="C142" s="16">
        <v>6</v>
      </c>
      <c r="D142" s="16">
        <v>19</v>
      </c>
      <c r="E142" s="16">
        <v>1</v>
      </c>
      <c r="F142" s="38">
        <v>20138.759999999998</v>
      </c>
      <c r="G142" s="38">
        <f t="shared" si="2"/>
        <v>1748.4399999999987</v>
      </c>
      <c r="H142" s="38">
        <v>18390.32</v>
      </c>
      <c r="I142" s="38">
        <v>15.878500000000001</v>
      </c>
      <c r="J142" s="38">
        <v>0</v>
      </c>
      <c r="K142" s="39">
        <v>18374.439999999999</v>
      </c>
    </row>
    <row r="143" spans="2:11" x14ac:dyDescent="0.3">
      <c r="B143" s="15" t="s">
        <v>34</v>
      </c>
      <c r="C143" s="16">
        <v>6</v>
      </c>
      <c r="D143" s="16">
        <v>20</v>
      </c>
      <c r="E143" s="16">
        <v>3</v>
      </c>
      <c r="F143" s="38">
        <v>19766.14</v>
      </c>
      <c r="G143" s="38">
        <f t="shared" si="2"/>
        <v>1716.0900000000001</v>
      </c>
      <c r="H143" s="38">
        <v>18050.05</v>
      </c>
      <c r="I143" s="38">
        <v>0</v>
      </c>
      <c r="J143" s="38">
        <v>0</v>
      </c>
      <c r="K143" s="39">
        <v>18050.05</v>
      </c>
    </row>
    <row r="144" spans="2:11" x14ac:dyDescent="0.3">
      <c r="B144" s="15" t="s">
        <v>34</v>
      </c>
      <c r="C144" s="16">
        <v>6</v>
      </c>
      <c r="D144" s="16">
        <v>21</v>
      </c>
      <c r="E144" s="16">
        <v>5</v>
      </c>
      <c r="F144" s="38">
        <v>19040.330000000002</v>
      </c>
      <c r="G144" s="38">
        <f t="shared" si="2"/>
        <v>1653.0700000000033</v>
      </c>
      <c r="H144" s="38">
        <v>17387.259999999998</v>
      </c>
      <c r="I144" s="38">
        <v>0</v>
      </c>
      <c r="J144" s="38">
        <v>0</v>
      </c>
      <c r="K144" s="39">
        <v>17387.259999999998</v>
      </c>
    </row>
    <row r="145" spans="2:11" x14ac:dyDescent="0.3">
      <c r="B145" s="15" t="s">
        <v>34</v>
      </c>
      <c r="C145" s="16">
        <v>6</v>
      </c>
      <c r="D145" s="16">
        <v>22</v>
      </c>
      <c r="E145" s="16">
        <v>8</v>
      </c>
      <c r="F145" s="38">
        <v>17159.189999999999</v>
      </c>
      <c r="G145" s="38">
        <f t="shared" si="2"/>
        <v>1489.7499999999982</v>
      </c>
      <c r="H145" s="38">
        <v>15669.44</v>
      </c>
      <c r="I145" s="38">
        <v>0</v>
      </c>
      <c r="J145" s="38">
        <v>0</v>
      </c>
      <c r="K145" s="39">
        <v>15669.44</v>
      </c>
    </row>
    <row r="146" spans="2:11" x14ac:dyDescent="0.3">
      <c r="B146" s="15" t="s">
        <v>34</v>
      </c>
      <c r="C146" s="16">
        <v>6</v>
      </c>
      <c r="D146" s="16">
        <v>23</v>
      </c>
      <c r="E146" s="16">
        <v>11</v>
      </c>
      <c r="F146" s="38">
        <v>15320.71</v>
      </c>
      <c r="G146" s="38">
        <f t="shared" si="2"/>
        <v>1330.1399999999994</v>
      </c>
      <c r="H146" s="38">
        <v>13990.57</v>
      </c>
      <c r="I146" s="38">
        <v>0</v>
      </c>
      <c r="J146" s="38">
        <v>0</v>
      </c>
      <c r="K146" s="39">
        <v>13990.57</v>
      </c>
    </row>
    <row r="147" spans="2:11" x14ac:dyDescent="0.3">
      <c r="B147" s="15" t="s">
        <v>34</v>
      </c>
      <c r="C147" s="16">
        <v>6</v>
      </c>
      <c r="D147" s="16">
        <v>24</v>
      </c>
      <c r="E147" s="16">
        <v>14</v>
      </c>
      <c r="F147" s="38">
        <v>14030.56</v>
      </c>
      <c r="G147" s="38">
        <f t="shared" si="2"/>
        <v>1218.1299999999992</v>
      </c>
      <c r="H147" s="38">
        <v>12812.43</v>
      </c>
      <c r="I147" s="38">
        <v>0</v>
      </c>
      <c r="J147" s="38">
        <v>0</v>
      </c>
      <c r="K147" s="39">
        <v>12812.43</v>
      </c>
    </row>
    <row r="148" spans="2:11" x14ac:dyDescent="0.3">
      <c r="B148" s="15" t="s">
        <v>34</v>
      </c>
      <c r="C148" s="16">
        <v>7</v>
      </c>
      <c r="D148" s="16">
        <v>1</v>
      </c>
      <c r="E148" s="16">
        <v>19</v>
      </c>
      <c r="F148" s="38">
        <v>13207.63</v>
      </c>
      <c r="G148" s="38">
        <f t="shared" si="2"/>
        <v>1189.2599999999984</v>
      </c>
      <c r="H148" s="38">
        <v>12018.37</v>
      </c>
      <c r="I148" s="38">
        <v>0</v>
      </c>
      <c r="J148" s="38">
        <v>0</v>
      </c>
      <c r="K148" s="39">
        <v>12018.37</v>
      </c>
    </row>
    <row r="149" spans="2:11" x14ac:dyDescent="0.3">
      <c r="B149" s="15" t="s">
        <v>34</v>
      </c>
      <c r="C149" s="16">
        <v>7</v>
      </c>
      <c r="D149" s="16">
        <v>2</v>
      </c>
      <c r="E149" s="16">
        <v>22</v>
      </c>
      <c r="F149" s="38">
        <v>12615.49</v>
      </c>
      <c r="G149" s="38">
        <f t="shared" si="2"/>
        <v>1135.9499999999989</v>
      </c>
      <c r="H149" s="38">
        <v>11479.54</v>
      </c>
      <c r="I149" s="38">
        <v>0</v>
      </c>
      <c r="J149" s="38">
        <v>0</v>
      </c>
      <c r="K149" s="39">
        <v>11479.54</v>
      </c>
    </row>
    <row r="150" spans="2:11" x14ac:dyDescent="0.3">
      <c r="B150" s="15" t="s">
        <v>34</v>
      </c>
      <c r="C150" s="16">
        <v>7</v>
      </c>
      <c r="D150" s="16">
        <v>3</v>
      </c>
      <c r="E150" s="16">
        <v>24</v>
      </c>
      <c r="F150" s="38">
        <v>12306.88</v>
      </c>
      <c r="G150" s="38">
        <f t="shared" si="2"/>
        <v>1108.1599999999999</v>
      </c>
      <c r="H150" s="38">
        <v>11198.72</v>
      </c>
      <c r="I150" s="38">
        <v>0</v>
      </c>
      <c r="J150" s="38">
        <v>0</v>
      </c>
      <c r="K150" s="39">
        <v>11198.72</v>
      </c>
    </row>
    <row r="151" spans="2:11" x14ac:dyDescent="0.3">
      <c r="B151" s="15" t="s">
        <v>34</v>
      </c>
      <c r="C151" s="16">
        <v>7</v>
      </c>
      <c r="D151" s="16">
        <v>4</v>
      </c>
      <c r="E151" s="16">
        <v>23</v>
      </c>
      <c r="F151" s="38">
        <v>12358.98</v>
      </c>
      <c r="G151" s="38">
        <f t="shared" si="2"/>
        <v>1112.8500000000004</v>
      </c>
      <c r="H151" s="38">
        <v>11246.13</v>
      </c>
      <c r="I151" s="38">
        <v>0</v>
      </c>
      <c r="J151" s="38">
        <v>0</v>
      </c>
      <c r="K151" s="39">
        <v>11246.13</v>
      </c>
    </row>
    <row r="152" spans="2:11" x14ac:dyDescent="0.3">
      <c r="B152" s="15" t="s">
        <v>34</v>
      </c>
      <c r="C152" s="16">
        <v>7</v>
      </c>
      <c r="D152" s="16">
        <v>5</v>
      </c>
      <c r="E152" s="16">
        <v>21</v>
      </c>
      <c r="F152" s="38">
        <v>12718.11</v>
      </c>
      <c r="G152" s="38">
        <f t="shared" si="2"/>
        <v>1145.1800000000003</v>
      </c>
      <c r="H152" s="38">
        <v>11572.93</v>
      </c>
      <c r="I152" s="38">
        <v>0</v>
      </c>
      <c r="J152" s="38">
        <v>0</v>
      </c>
      <c r="K152" s="39">
        <v>11572.93</v>
      </c>
    </row>
    <row r="153" spans="2:11" x14ac:dyDescent="0.3">
      <c r="B153" s="15" t="s">
        <v>34</v>
      </c>
      <c r="C153" s="16">
        <v>7</v>
      </c>
      <c r="D153" s="16">
        <v>6</v>
      </c>
      <c r="E153" s="16">
        <v>20</v>
      </c>
      <c r="F153" s="38">
        <v>13355.05</v>
      </c>
      <c r="G153" s="38">
        <f t="shared" si="2"/>
        <v>1202.5399999999991</v>
      </c>
      <c r="H153" s="38">
        <v>12152.51</v>
      </c>
      <c r="I153" s="38">
        <v>0</v>
      </c>
      <c r="J153" s="38">
        <v>0</v>
      </c>
      <c r="K153" s="39">
        <v>12152.51</v>
      </c>
    </row>
    <row r="154" spans="2:11" x14ac:dyDescent="0.3">
      <c r="B154" s="15" t="s">
        <v>34</v>
      </c>
      <c r="C154" s="16">
        <v>7</v>
      </c>
      <c r="D154" s="16">
        <v>7</v>
      </c>
      <c r="E154" s="16">
        <v>18</v>
      </c>
      <c r="F154" s="38">
        <v>13684.71</v>
      </c>
      <c r="G154" s="38">
        <f t="shared" si="2"/>
        <v>1232.2299999999996</v>
      </c>
      <c r="H154" s="38">
        <v>12452.48</v>
      </c>
      <c r="I154" s="38">
        <v>0</v>
      </c>
      <c r="J154" s="38">
        <v>0</v>
      </c>
      <c r="K154" s="39">
        <v>12452.48</v>
      </c>
    </row>
    <row r="155" spans="2:11" x14ac:dyDescent="0.3">
      <c r="B155" s="15" t="s">
        <v>34</v>
      </c>
      <c r="C155" s="16">
        <v>7</v>
      </c>
      <c r="D155" s="16">
        <v>8</v>
      </c>
      <c r="E155" s="16">
        <v>17</v>
      </c>
      <c r="F155" s="38">
        <v>13567.02</v>
      </c>
      <c r="G155" s="38">
        <f t="shared" si="2"/>
        <v>1221.6200000000008</v>
      </c>
      <c r="H155" s="38">
        <v>12345.4</v>
      </c>
      <c r="I155" s="38">
        <v>0</v>
      </c>
      <c r="J155" s="38">
        <v>0</v>
      </c>
      <c r="K155" s="39">
        <v>12345.4</v>
      </c>
    </row>
    <row r="156" spans="2:11" x14ac:dyDescent="0.3">
      <c r="B156" s="15" t="s">
        <v>34</v>
      </c>
      <c r="C156" s="16">
        <v>7</v>
      </c>
      <c r="D156" s="16">
        <v>9</v>
      </c>
      <c r="E156" s="16">
        <v>16</v>
      </c>
      <c r="F156" s="38">
        <v>13222.2</v>
      </c>
      <c r="G156" s="38">
        <f t="shared" si="2"/>
        <v>1190.58</v>
      </c>
      <c r="H156" s="38">
        <v>12031.62</v>
      </c>
      <c r="I156" s="38">
        <v>0</v>
      </c>
      <c r="J156" s="38">
        <v>0</v>
      </c>
      <c r="K156" s="39">
        <v>12031.62</v>
      </c>
    </row>
    <row r="157" spans="2:11" x14ac:dyDescent="0.3">
      <c r="B157" s="15" t="s">
        <v>34</v>
      </c>
      <c r="C157" s="16">
        <v>7</v>
      </c>
      <c r="D157" s="16">
        <v>10</v>
      </c>
      <c r="E157" s="16">
        <v>15</v>
      </c>
      <c r="F157" s="38">
        <v>13113.49</v>
      </c>
      <c r="G157" s="38">
        <f t="shared" si="2"/>
        <v>1180.7800000000007</v>
      </c>
      <c r="H157" s="38">
        <v>11932.71</v>
      </c>
      <c r="I157" s="38">
        <v>0</v>
      </c>
      <c r="J157" s="38">
        <v>0</v>
      </c>
      <c r="K157" s="39">
        <v>11932.71</v>
      </c>
    </row>
    <row r="158" spans="2:11" x14ac:dyDescent="0.3">
      <c r="B158" s="15" t="s">
        <v>34</v>
      </c>
      <c r="C158" s="16">
        <v>7</v>
      </c>
      <c r="D158" s="16">
        <v>11</v>
      </c>
      <c r="E158" s="16">
        <v>13</v>
      </c>
      <c r="F158" s="38">
        <v>13277.87</v>
      </c>
      <c r="G158" s="38">
        <f t="shared" si="2"/>
        <v>1195.5900000000001</v>
      </c>
      <c r="H158" s="38">
        <v>12082.28</v>
      </c>
      <c r="I158" s="38">
        <v>0</v>
      </c>
      <c r="J158" s="38">
        <v>0</v>
      </c>
      <c r="K158" s="39">
        <v>12082.28</v>
      </c>
    </row>
    <row r="159" spans="2:11" x14ac:dyDescent="0.3">
      <c r="B159" s="15" t="s">
        <v>34</v>
      </c>
      <c r="C159" s="16">
        <v>7</v>
      </c>
      <c r="D159" s="16">
        <v>12</v>
      </c>
      <c r="E159" s="16">
        <v>12</v>
      </c>
      <c r="F159" s="38">
        <v>13613.52</v>
      </c>
      <c r="G159" s="38">
        <f t="shared" si="2"/>
        <v>1225.8100000000013</v>
      </c>
      <c r="H159" s="38">
        <v>12387.71</v>
      </c>
      <c r="I159" s="38">
        <v>0</v>
      </c>
      <c r="J159" s="38">
        <v>0</v>
      </c>
      <c r="K159" s="39">
        <v>12387.71</v>
      </c>
    </row>
    <row r="160" spans="2:11" x14ac:dyDescent="0.3">
      <c r="B160" s="15" t="s">
        <v>34</v>
      </c>
      <c r="C160" s="16">
        <v>7</v>
      </c>
      <c r="D160" s="16">
        <v>13</v>
      </c>
      <c r="E160" s="16">
        <v>10</v>
      </c>
      <c r="F160" s="38">
        <v>14632.54</v>
      </c>
      <c r="G160" s="38">
        <f t="shared" si="2"/>
        <v>1317.5700000000015</v>
      </c>
      <c r="H160" s="38">
        <v>13314.97</v>
      </c>
      <c r="I160" s="38">
        <v>0</v>
      </c>
      <c r="J160" s="38">
        <v>0</v>
      </c>
      <c r="K160" s="39">
        <v>13314.97</v>
      </c>
    </row>
    <row r="161" spans="2:11" x14ac:dyDescent="0.3">
      <c r="B161" s="15" t="s">
        <v>34</v>
      </c>
      <c r="C161" s="16">
        <v>7</v>
      </c>
      <c r="D161" s="16">
        <v>14</v>
      </c>
      <c r="E161" s="16">
        <v>9</v>
      </c>
      <c r="F161" s="38">
        <v>15846.72</v>
      </c>
      <c r="G161" s="38">
        <f t="shared" si="2"/>
        <v>1426.8999999999996</v>
      </c>
      <c r="H161" s="38">
        <v>14419.82</v>
      </c>
      <c r="I161" s="38">
        <v>0</v>
      </c>
      <c r="J161" s="38">
        <v>0</v>
      </c>
      <c r="K161" s="39">
        <v>14419.82</v>
      </c>
    </row>
    <row r="162" spans="2:11" x14ac:dyDescent="0.3">
      <c r="B162" s="15" t="s">
        <v>34</v>
      </c>
      <c r="C162" s="16">
        <v>7</v>
      </c>
      <c r="D162" s="16">
        <v>15</v>
      </c>
      <c r="E162" s="16">
        <v>7</v>
      </c>
      <c r="F162" s="38">
        <v>17823.71</v>
      </c>
      <c r="G162" s="38">
        <f t="shared" si="2"/>
        <v>1604.9099999999999</v>
      </c>
      <c r="H162" s="38">
        <v>16218.8</v>
      </c>
      <c r="I162" s="38">
        <v>15.803599999999999</v>
      </c>
      <c r="J162" s="38">
        <v>0</v>
      </c>
      <c r="K162" s="39">
        <v>16202.99</v>
      </c>
    </row>
    <row r="163" spans="2:11" x14ac:dyDescent="0.3">
      <c r="B163" s="15" t="s">
        <v>34</v>
      </c>
      <c r="C163" s="16">
        <v>7</v>
      </c>
      <c r="D163" s="16">
        <v>16</v>
      </c>
      <c r="E163" s="16">
        <v>5</v>
      </c>
      <c r="F163" s="38">
        <v>19323.27</v>
      </c>
      <c r="G163" s="38">
        <f t="shared" si="2"/>
        <v>1739.9399999999987</v>
      </c>
      <c r="H163" s="38">
        <v>17583.330000000002</v>
      </c>
      <c r="I163" s="38">
        <v>15.803599999999999</v>
      </c>
      <c r="J163" s="38">
        <v>0</v>
      </c>
      <c r="K163" s="39">
        <v>17567.53</v>
      </c>
    </row>
    <row r="164" spans="2:11" x14ac:dyDescent="0.3">
      <c r="B164" s="15" t="s">
        <v>34</v>
      </c>
      <c r="C164" s="16">
        <v>7</v>
      </c>
      <c r="D164" s="16">
        <v>17</v>
      </c>
      <c r="E164" s="16">
        <v>2</v>
      </c>
      <c r="F164" s="38">
        <v>20602.25</v>
      </c>
      <c r="G164" s="38">
        <f t="shared" si="2"/>
        <v>1855.0999999999985</v>
      </c>
      <c r="H164" s="38">
        <v>18747.150000000001</v>
      </c>
      <c r="I164" s="38">
        <v>15.803599999999999</v>
      </c>
      <c r="J164" s="38">
        <v>0</v>
      </c>
      <c r="K164" s="39">
        <v>18731.34</v>
      </c>
    </row>
    <row r="165" spans="2:11" x14ac:dyDescent="0.3">
      <c r="B165" s="15" t="s">
        <v>34</v>
      </c>
      <c r="C165" s="16">
        <v>7</v>
      </c>
      <c r="D165" s="16">
        <v>18</v>
      </c>
      <c r="E165" s="16">
        <v>1</v>
      </c>
      <c r="F165" s="38">
        <v>20802.93</v>
      </c>
      <c r="G165" s="38">
        <f t="shared" si="2"/>
        <v>1873.1800000000003</v>
      </c>
      <c r="H165" s="38">
        <v>18929.75</v>
      </c>
      <c r="I165" s="38">
        <v>15.803599999999999</v>
      </c>
      <c r="J165" s="38">
        <v>0</v>
      </c>
      <c r="K165" s="39">
        <v>18913.95</v>
      </c>
    </row>
    <row r="166" spans="2:11" x14ac:dyDescent="0.3">
      <c r="B166" s="15" t="s">
        <v>34</v>
      </c>
      <c r="C166" s="16">
        <v>7</v>
      </c>
      <c r="D166" s="16">
        <v>19</v>
      </c>
      <c r="E166" s="16">
        <v>3</v>
      </c>
      <c r="F166" s="38">
        <v>20867.09</v>
      </c>
      <c r="G166" s="38">
        <f t="shared" si="2"/>
        <v>1878.9500000000007</v>
      </c>
      <c r="H166" s="38">
        <v>18988.14</v>
      </c>
      <c r="I166" s="38">
        <v>15.803599999999999</v>
      </c>
      <c r="J166" s="38">
        <v>0</v>
      </c>
      <c r="K166" s="39">
        <v>18972.34</v>
      </c>
    </row>
    <row r="167" spans="2:11" x14ac:dyDescent="0.3">
      <c r="B167" s="15" t="s">
        <v>34</v>
      </c>
      <c r="C167" s="16">
        <v>7</v>
      </c>
      <c r="D167" s="16">
        <v>20</v>
      </c>
      <c r="E167" s="16">
        <v>4</v>
      </c>
      <c r="F167" s="38">
        <v>20258.98</v>
      </c>
      <c r="G167" s="38">
        <f t="shared" si="2"/>
        <v>1824.2000000000007</v>
      </c>
      <c r="H167" s="38">
        <v>18434.78</v>
      </c>
      <c r="I167" s="38">
        <v>0</v>
      </c>
      <c r="J167" s="38">
        <v>0</v>
      </c>
      <c r="K167" s="39">
        <v>18434.78</v>
      </c>
    </row>
    <row r="168" spans="2:11" x14ac:dyDescent="0.3">
      <c r="B168" s="15" t="s">
        <v>34</v>
      </c>
      <c r="C168" s="16">
        <v>7</v>
      </c>
      <c r="D168" s="16">
        <v>21</v>
      </c>
      <c r="E168" s="16">
        <v>6</v>
      </c>
      <c r="F168" s="38">
        <v>19561.96</v>
      </c>
      <c r="G168" s="38">
        <f t="shared" si="2"/>
        <v>1761.4300000000003</v>
      </c>
      <c r="H168" s="38">
        <v>17800.53</v>
      </c>
      <c r="I168" s="38">
        <v>0</v>
      </c>
      <c r="J168" s="38">
        <v>0</v>
      </c>
      <c r="K168" s="39">
        <v>17800.53</v>
      </c>
    </row>
    <row r="169" spans="2:11" x14ac:dyDescent="0.3">
      <c r="B169" s="15" t="s">
        <v>34</v>
      </c>
      <c r="C169" s="16">
        <v>7</v>
      </c>
      <c r="D169" s="16">
        <v>22</v>
      </c>
      <c r="E169" s="16">
        <v>8</v>
      </c>
      <c r="F169" s="38">
        <v>17656.84</v>
      </c>
      <c r="G169" s="38">
        <f t="shared" si="2"/>
        <v>1589.8899999999994</v>
      </c>
      <c r="H169" s="38">
        <v>16066.95</v>
      </c>
      <c r="I169" s="38">
        <v>0</v>
      </c>
      <c r="J169" s="38">
        <v>0</v>
      </c>
      <c r="K169" s="39">
        <v>16066.95</v>
      </c>
    </row>
    <row r="170" spans="2:11" x14ac:dyDescent="0.3">
      <c r="B170" s="15" t="s">
        <v>34</v>
      </c>
      <c r="C170" s="16">
        <v>7</v>
      </c>
      <c r="D170" s="16">
        <v>23</v>
      </c>
      <c r="E170" s="16">
        <v>11</v>
      </c>
      <c r="F170" s="38">
        <v>15762.43</v>
      </c>
      <c r="G170" s="38">
        <f t="shared" si="2"/>
        <v>1419.3099999999995</v>
      </c>
      <c r="H170" s="38">
        <v>14343.12</v>
      </c>
      <c r="I170" s="38">
        <v>0</v>
      </c>
      <c r="J170" s="38">
        <v>0</v>
      </c>
      <c r="K170" s="39">
        <v>14343.12</v>
      </c>
    </row>
    <row r="171" spans="2:11" x14ac:dyDescent="0.3">
      <c r="B171" s="15" t="s">
        <v>34</v>
      </c>
      <c r="C171" s="16">
        <v>7</v>
      </c>
      <c r="D171" s="16">
        <v>24</v>
      </c>
      <c r="E171" s="16">
        <v>14</v>
      </c>
      <c r="F171" s="38">
        <v>14310.47</v>
      </c>
      <c r="G171" s="38">
        <f t="shared" si="2"/>
        <v>1288.5699999999997</v>
      </c>
      <c r="H171" s="38">
        <v>13021.9</v>
      </c>
      <c r="I171" s="38">
        <v>0</v>
      </c>
      <c r="J171" s="38">
        <v>0</v>
      </c>
      <c r="K171" s="39">
        <v>13021.9</v>
      </c>
    </row>
    <row r="172" spans="2:11" x14ac:dyDescent="0.3">
      <c r="B172" s="15" t="s">
        <v>34</v>
      </c>
      <c r="C172" s="16">
        <v>8</v>
      </c>
      <c r="D172" s="16">
        <v>1</v>
      </c>
      <c r="E172" s="16">
        <v>20</v>
      </c>
      <c r="F172" s="38">
        <v>12757.21</v>
      </c>
      <c r="G172" s="38">
        <f t="shared" si="2"/>
        <v>1209.7699999999986</v>
      </c>
      <c r="H172" s="38">
        <v>11547.44</v>
      </c>
      <c r="I172" s="38">
        <v>0</v>
      </c>
      <c r="J172" s="38">
        <v>0</v>
      </c>
      <c r="K172" s="39">
        <v>11547.44</v>
      </c>
    </row>
    <row r="173" spans="2:11" x14ac:dyDescent="0.3">
      <c r="B173" s="15" t="s">
        <v>34</v>
      </c>
      <c r="C173" s="16">
        <v>8</v>
      </c>
      <c r="D173" s="16">
        <v>2</v>
      </c>
      <c r="E173" s="16">
        <v>22</v>
      </c>
      <c r="F173" s="38">
        <v>12194.28</v>
      </c>
      <c r="G173" s="38">
        <f t="shared" si="2"/>
        <v>1156.3900000000012</v>
      </c>
      <c r="H173" s="38">
        <v>11037.89</v>
      </c>
      <c r="I173" s="38">
        <v>0</v>
      </c>
      <c r="J173" s="38">
        <v>0</v>
      </c>
      <c r="K173" s="39">
        <v>11037.89</v>
      </c>
    </row>
    <row r="174" spans="2:11" x14ac:dyDescent="0.3">
      <c r="B174" s="15" t="s">
        <v>34</v>
      </c>
      <c r="C174" s="16">
        <v>8</v>
      </c>
      <c r="D174" s="16">
        <v>3</v>
      </c>
      <c r="E174" s="16">
        <v>24</v>
      </c>
      <c r="F174" s="38">
        <v>11910.05</v>
      </c>
      <c r="G174" s="38">
        <f t="shared" si="2"/>
        <v>1129.4399999999987</v>
      </c>
      <c r="H174" s="38">
        <v>10780.61</v>
      </c>
      <c r="I174" s="38">
        <v>0</v>
      </c>
      <c r="J174" s="38">
        <v>0</v>
      </c>
      <c r="K174" s="39">
        <v>10780.61</v>
      </c>
    </row>
    <row r="175" spans="2:11" x14ac:dyDescent="0.3">
      <c r="B175" s="15" t="s">
        <v>34</v>
      </c>
      <c r="C175" s="16">
        <v>8</v>
      </c>
      <c r="D175" s="16">
        <v>4</v>
      </c>
      <c r="E175" s="16">
        <v>23</v>
      </c>
      <c r="F175" s="38">
        <v>11932.25</v>
      </c>
      <c r="G175" s="38">
        <f t="shared" si="2"/>
        <v>1131.5499999999993</v>
      </c>
      <c r="H175" s="38">
        <v>10800.7</v>
      </c>
      <c r="I175" s="38">
        <v>0</v>
      </c>
      <c r="J175" s="38">
        <v>0</v>
      </c>
      <c r="K175" s="39">
        <v>10800.7</v>
      </c>
    </row>
    <row r="176" spans="2:11" x14ac:dyDescent="0.3">
      <c r="B176" s="15" t="s">
        <v>34</v>
      </c>
      <c r="C176" s="16">
        <v>8</v>
      </c>
      <c r="D176" s="16">
        <v>5</v>
      </c>
      <c r="E176" s="16">
        <v>21</v>
      </c>
      <c r="F176" s="38">
        <v>12342.17</v>
      </c>
      <c r="G176" s="38">
        <f t="shared" si="2"/>
        <v>1170.42</v>
      </c>
      <c r="H176" s="38">
        <v>11171.75</v>
      </c>
      <c r="I176" s="38">
        <v>0</v>
      </c>
      <c r="J176" s="38">
        <v>0</v>
      </c>
      <c r="K176" s="39">
        <v>11171.75</v>
      </c>
    </row>
    <row r="177" spans="2:11" x14ac:dyDescent="0.3">
      <c r="B177" s="15" t="s">
        <v>34</v>
      </c>
      <c r="C177" s="16">
        <v>8</v>
      </c>
      <c r="D177" s="16">
        <v>6</v>
      </c>
      <c r="E177" s="16">
        <v>19</v>
      </c>
      <c r="F177" s="38">
        <v>13245.56</v>
      </c>
      <c r="G177" s="38">
        <f t="shared" si="2"/>
        <v>1256.0900000000001</v>
      </c>
      <c r="H177" s="38">
        <v>11989.47</v>
      </c>
      <c r="I177" s="38">
        <v>0</v>
      </c>
      <c r="J177" s="38">
        <v>0</v>
      </c>
      <c r="K177" s="39">
        <v>11989.47</v>
      </c>
    </row>
    <row r="178" spans="2:11" x14ac:dyDescent="0.3">
      <c r="B178" s="15" t="s">
        <v>34</v>
      </c>
      <c r="C178" s="16">
        <v>8</v>
      </c>
      <c r="D178" s="16">
        <v>7</v>
      </c>
      <c r="E178" s="16">
        <v>18</v>
      </c>
      <c r="F178" s="38">
        <v>13595.77</v>
      </c>
      <c r="G178" s="38">
        <f t="shared" si="2"/>
        <v>1289.3000000000011</v>
      </c>
      <c r="H178" s="38">
        <v>12306.47</v>
      </c>
      <c r="I178" s="38">
        <v>0</v>
      </c>
      <c r="J178" s="38">
        <v>0</v>
      </c>
      <c r="K178" s="39">
        <v>12306.47</v>
      </c>
    </row>
    <row r="179" spans="2:11" x14ac:dyDescent="0.3">
      <c r="B179" s="15" t="s">
        <v>34</v>
      </c>
      <c r="C179" s="16">
        <v>8</v>
      </c>
      <c r="D179" s="16">
        <v>8</v>
      </c>
      <c r="E179" s="16">
        <v>17</v>
      </c>
      <c r="F179" s="38">
        <v>13356.99</v>
      </c>
      <c r="G179" s="38">
        <f t="shared" si="2"/>
        <v>1266.6599999999999</v>
      </c>
      <c r="H179" s="38">
        <v>12090.33</v>
      </c>
      <c r="I179" s="38">
        <v>0</v>
      </c>
      <c r="J179" s="38">
        <v>0</v>
      </c>
      <c r="K179" s="39">
        <v>12090.33</v>
      </c>
    </row>
    <row r="180" spans="2:11" x14ac:dyDescent="0.3">
      <c r="B180" s="15" t="s">
        <v>34</v>
      </c>
      <c r="C180" s="16">
        <v>8</v>
      </c>
      <c r="D180" s="16">
        <v>9</v>
      </c>
      <c r="E180" s="16">
        <v>16</v>
      </c>
      <c r="F180" s="38">
        <v>12873.47</v>
      </c>
      <c r="G180" s="38">
        <f t="shared" si="2"/>
        <v>1220.7999999999993</v>
      </c>
      <c r="H180" s="38">
        <v>11652.67</v>
      </c>
      <c r="I180" s="38">
        <v>0</v>
      </c>
      <c r="J180" s="38">
        <v>0</v>
      </c>
      <c r="K180" s="39">
        <v>11652.67</v>
      </c>
    </row>
    <row r="181" spans="2:11" x14ac:dyDescent="0.3">
      <c r="B181" s="15" t="s">
        <v>34</v>
      </c>
      <c r="C181" s="16">
        <v>8</v>
      </c>
      <c r="D181" s="16">
        <v>10</v>
      </c>
      <c r="E181" s="16">
        <v>14</v>
      </c>
      <c r="F181" s="38">
        <v>12691.87</v>
      </c>
      <c r="G181" s="38">
        <f t="shared" si="2"/>
        <v>1203.58</v>
      </c>
      <c r="H181" s="38">
        <v>11488.29</v>
      </c>
      <c r="I181" s="38">
        <v>0</v>
      </c>
      <c r="J181" s="38">
        <v>0</v>
      </c>
      <c r="K181" s="39">
        <v>11488.29</v>
      </c>
    </row>
    <row r="182" spans="2:11" x14ac:dyDescent="0.3">
      <c r="B182" s="15" t="s">
        <v>34</v>
      </c>
      <c r="C182" s="16">
        <v>8</v>
      </c>
      <c r="D182" s="16">
        <v>11</v>
      </c>
      <c r="E182" s="16">
        <v>13</v>
      </c>
      <c r="F182" s="38">
        <v>12689.05</v>
      </c>
      <c r="G182" s="38">
        <f t="shared" si="2"/>
        <v>1203.3099999999995</v>
      </c>
      <c r="H182" s="38">
        <v>11485.74</v>
      </c>
      <c r="I182" s="38">
        <v>0</v>
      </c>
      <c r="J182" s="38">
        <v>0</v>
      </c>
      <c r="K182" s="39">
        <v>11485.74</v>
      </c>
    </row>
    <row r="183" spans="2:11" x14ac:dyDescent="0.3">
      <c r="B183" s="15" t="s">
        <v>34</v>
      </c>
      <c r="C183" s="16">
        <v>8</v>
      </c>
      <c r="D183" s="16">
        <v>12</v>
      </c>
      <c r="E183" s="16">
        <v>11</v>
      </c>
      <c r="F183" s="38">
        <v>12980.61</v>
      </c>
      <c r="G183" s="38">
        <f t="shared" si="2"/>
        <v>1230.9600000000009</v>
      </c>
      <c r="H183" s="38">
        <v>11749.65</v>
      </c>
      <c r="I183" s="38">
        <v>0</v>
      </c>
      <c r="J183" s="38">
        <v>0</v>
      </c>
      <c r="K183" s="39">
        <v>11749.65</v>
      </c>
    </row>
    <row r="184" spans="2:11" x14ac:dyDescent="0.3">
      <c r="B184" s="15" t="s">
        <v>34</v>
      </c>
      <c r="C184" s="16">
        <v>8</v>
      </c>
      <c r="D184" s="16">
        <v>13</v>
      </c>
      <c r="E184" s="16">
        <v>10</v>
      </c>
      <c r="F184" s="38">
        <v>14078.99</v>
      </c>
      <c r="G184" s="38">
        <f t="shared" si="2"/>
        <v>1335.1299999999992</v>
      </c>
      <c r="H184" s="38">
        <v>12743.86</v>
      </c>
      <c r="I184" s="38">
        <v>0</v>
      </c>
      <c r="J184" s="38">
        <v>0</v>
      </c>
      <c r="K184" s="39">
        <v>12743.86</v>
      </c>
    </row>
    <row r="185" spans="2:11" x14ac:dyDescent="0.3">
      <c r="B185" s="15" t="s">
        <v>34</v>
      </c>
      <c r="C185" s="16">
        <v>8</v>
      </c>
      <c r="D185" s="16">
        <v>14</v>
      </c>
      <c r="E185" s="16">
        <v>8</v>
      </c>
      <c r="F185" s="38">
        <v>15354.04</v>
      </c>
      <c r="G185" s="38">
        <f t="shared" si="2"/>
        <v>1456.0400000000009</v>
      </c>
      <c r="H185" s="38">
        <v>13898</v>
      </c>
      <c r="I185" s="38">
        <v>0</v>
      </c>
      <c r="J185" s="38">
        <v>0</v>
      </c>
      <c r="K185" s="39">
        <v>13898</v>
      </c>
    </row>
    <row r="186" spans="2:11" x14ac:dyDescent="0.3">
      <c r="B186" s="15" t="s">
        <v>34</v>
      </c>
      <c r="C186" s="16">
        <v>8</v>
      </c>
      <c r="D186" s="16">
        <v>15</v>
      </c>
      <c r="E186" s="16">
        <v>7</v>
      </c>
      <c r="F186" s="38">
        <v>16934.37</v>
      </c>
      <c r="G186" s="38">
        <f t="shared" si="2"/>
        <v>1605.8999999999996</v>
      </c>
      <c r="H186" s="38">
        <v>15328.47</v>
      </c>
      <c r="I186" s="38">
        <v>16.187200000000001</v>
      </c>
      <c r="J186" s="38">
        <v>0</v>
      </c>
      <c r="K186" s="39">
        <v>15312.28</v>
      </c>
    </row>
    <row r="187" spans="2:11" x14ac:dyDescent="0.3">
      <c r="B187" s="15" t="s">
        <v>34</v>
      </c>
      <c r="C187" s="16">
        <v>8</v>
      </c>
      <c r="D187" s="16">
        <v>16</v>
      </c>
      <c r="E187" s="16">
        <v>5</v>
      </c>
      <c r="F187" s="38">
        <v>18581.060000000001</v>
      </c>
      <c r="G187" s="38">
        <f t="shared" si="2"/>
        <v>1762.0600000000013</v>
      </c>
      <c r="H187" s="38">
        <v>16819</v>
      </c>
      <c r="I187" s="38">
        <v>16.187200000000001</v>
      </c>
      <c r="J187" s="38">
        <v>0</v>
      </c>
      <c r="K187" s="39">
        <v>16802.810000000001</v>
      </c>
    </row>
    <row r="188" spans="2:11" x14ac:dyDescent="0.3">
      <c r="B188" s="15" t="s">
        <v>34</v>
      </c>
      <c r="C188" s="16">
        <v>8</v>
      </c>
      <c r="D188" s="16">
        <v>17</v>
      </c>
      <c r="E188" s="16">
        <v>2</v>
      </c>
      <c r="F188" s="38">
        <v>19717.259999999998</v>
      </c>
      <c r="G188" s="38">
        <f t="shared" si="2"/>
        <v>1869.7999999999993</v>
      </c>
      <c r="H188" s="38">
        <v>17847.46</v>
      </c>
      <c r="I188" s="38">
        <v>16.187200000000001</v>
      </c>
      <c r="J188" s="38">
        <v>0</v>
      </c>
      <c r="K188" s="39">
        <v>17831.27</v>
      </c>
    </row>
    <row r="189" spans="2:11" x14ac:dyDescent="0.3">
      <c r="B189" s="15" t="s">
        <v>34</v>
      </c>
      <c r="C189" s="16">
        <v>8</v>
      </c>
      <c r="D189" s="16">
        <v>18</v>
      </c>
      <c r="E189" s="16">
        <v>1</v>
      </c>
      <c r="F189" s="38">
        <v>20537.37</v>
      </c>
      <c r="G189" s="38">
        <f t="shared" si="2"/>
        <v>1947.5699999999997</v>
      </c>
      <c r="H189" s="38">
        <v>18589.8</v>
      </c>
      <c r="I189" s="38">
        <v>16.187200000000001</v>
      </c>
      <c r="J189" s="38">
        <v>0</v>
      </c>
      <c r="K189" s="39">
        <v>18573.61</v>
      </c>
    </row>
    <row r="190" spans="2:11" x14ac:dyDescent="0.3">
      <c r="B190" s="15" t="s">
        <v>34</v>
      </c>
      <c r="C190" s="16">
        <v>8</v>
      </c>
      <c r="D190" s="16">
        <v>19</v>
      </c>
      <c r="E190" s="16">
        <v>3</v>
      </c>
      <c r="F190" s="38">
        <v>20471.400000000001</v>
      </c>
      <c r="G190" s="38">
        <f t="shared" si="2"/>
        <v>1941.3199999999997</v>
      </c>
      <c r="H190" s="38">
        <v>18530.080000000002</v>
      </c>
      <c r="I190" s="38">
        <v>16.187200000000001</v>
      </c>
      <c r="J190" s="38">
        <v>0</v>
      </c>
      <c r="K190" s="39">
        <v>18513.89</v>
      </c>
    </row>
    <row r="191" spans="2:11" x14ac:dyDescent="0.3">
      <c r="B191" s="15" t="s">
        <v>34</v>
      </c>
      <c r="C191" s="16">
        <v>8</v>
      </c>
      <c r="D191" s="16">
        <v>20</v>
      </c>
      <c r="E191" s="16">
        <v>4</v>
      </c>
      <c r="F191" s="38">
        <v>19963.919999999998</v>
      </c>
      <c r="G191" s="38">
        <f t="shared" si="2"/>
        <v>1893.1999999999971</v>
      </c>
      <c r="H191" s="38">
        <v>18070.72</v>
      </c>
      <c r="I191" s="38">
        <v>0</v>
      </c>
      <c r="J191" s="38">
        <v>0</v>
      </c>
      <c r="K191" s="39">
        <v>18070.72</v>
      </c>
    </row>
    <row r="192" spans="2:11" x14ac:dyDescent="0.3">
      <c r="B192" s="15" t="s">
        <v>34</v>
      </c>
      <c r="C192" s="16">
        <v>8</v>
      </c>
      <c r="D192" s="16">
        <v>21</v>
      </c>
      <c r="E192" s="16">
        <v>6</v>
      </c>
      <c r="F192" s="38">
        <v>18718.8</v>
      </c>
      <c r="G192" s="38">
        <f t="shared" si="2"/>
        <v>1775.119999999999</v>
      </c>
      <c r="H192" s="38">
        <v>16943.68</v>
      </c>
      <c r="I192" s="38">
        <v>0</v>
      </c>
      <c r="J192" s="38">
        <v>0</v>
      </c>
      <c r="K192" s="39">
        <v>16943.68</v>
      </c>
    </row>
    <row r="193" spans="2:11" x14ac:dyDescent="0.3">
      <c r="B193" s="15" t="s">
        <v>34</v>
      </c>
      <c r="C193" s="16">
        <v>8</v>
      </c>
      <c r="D193" s="16">
        <v>22</v>
      </c>
      <c r="E193" s="16">
        <v>9</v>
      </c>
      <c r="F193" s="38">
        <v>16630.55</v>
      </c>
      <c r="G193" s="38">
        <f t="shared" si="2"/>
        <v>1577.0900000000001</v>
      </c>
      <c r="H193" s="38">
        <v>15053.46</v>
      </c>
      <c r="I193" s="38">
        <v>0</v>
      </c>
      <c r="J193" s="38">
        <v>0</v>
      </c>
      <c r="K193" s="39">
        <v>15053.46</v>
      </c>
    </row>
    <row r="194" spans="2:11" x14ac:dyDescent="0.3">
      <c r="B194" s="15" t="s">
        <v>34</v>
      </c>
      <c r="C194" s="16">
        <v>8</v>
      </c>
      <c r="D194" s="16">
        <v>23</v>
      </c>
      <c r="E194" s="16">
        <v>12</v>
      </c>
      <c r="F194" s="38">
        <v>14804.25</v>
      </c>
      <c r="G194" s="38">
        <f t="shared" si="2"/>
        <v>1403.8999999999996</v>
      </c>
      <c r="H194" s="38">
        <v>13400.35</v>
      </c>
      <c r="I194" s="38">
        <v>0</v>
      </c>
      <c r="J194" s="38">
        <v>0</v>
      </c>
      <c r="K194" s="39">
        <v>13400.35</v>
      </c>
    </row>
    <row r="195" spans="2:11" x14ac:dyDescent="0.3">
      <c r="B195" s="15" t="s">
        <v>34</v>
      </c>
      <c r="C195" s="16">
        <v>8</v>
      </c>
      <c r="D195" s="16">
        <v>24</v>
      </c>
      <c r="E195" s="16">
        <v>15</v>
      </c>
      <c r="F195" s="38">
        <v>13836.75</v>
      </c>
      <c r="G195" s="38">
        <f t="shared" si="2"/>
        <v>1312.1499999999996</v>
      </c>
      <c r="H195" s="38">
        <v>12524.6</v>
      </c>
      <c r="I195" s="38">
        <v>0</v>
      </c>
      <c r="J195" s="38">
        <v>0</v>
      </c>
      <c r="K195" s="39">
        <v>12524.6</v>
      </c>
    </row>
    <row r="196" spans="2:11" x14ac:dyDescent="0.3">
      <c r="B196" s="15" t="s">
        <v>34</v>
      </c>
      <c r="C196" s="16">
        <v>9</v>
      </c>
      <c r="D196" s="16">
        <v>1</v>
      </c>
      <c r="E196" s="16">
        <v>20</v>
      </c>
      <c r="F196" s="38">
        <v>11800</v>
      </c>
      <c r="G196" s="38">
        <f t="shared" si="2"/>
        <v>1102.8799999999992</v>
      </c>
      <c r="H196" s="38">
        <v>10697.12</v>
      </c>
      <c r="I196" s="38">
        <v>0</v>
      </c>
      <c r="J196" s="38">
        <v>0</v>
      </c>
      <c r="K196" s="39">
        <v>10697.12</v>
      </c>
    </row>
    <row r="197" spans="2:11" x14ac:dyDescent="0.3">
      <c r="B197" s="15" t="s">
        <v>34</v>
      </c>
      <c r="C197" s="16">
        <v>9</v>
      </c>
      <c r="D197" s="16">
        <v>2</v>
      </c>
      <c r="E197" s="16">
        <v>22</v>
      </c>
      <c r="F197" s="38">
        <v>11269.85</v>
      </c>
      <c r="G197" s="38">
        <f t="shared" ref="G197:G260" si="3">F197-H197</f>
        <v>1053.33</v>
      </c>
      <c r="H197" s="38">
        <v>10216.52</v>
      </c>
      <c r="I197" s="38">
        <v>0</v>
      </c>
      <c r="J197" s="38">
        <v>0</v>
      </c>
      <c r="K197" s="39">
        <v>10216.52</v>
      </c>
    </row>
    <row r="198" spans="2:11" x14ac:dyDescent="0.3">
      <c r="B198" s="15" t="s">
        <v>34</v>
      </c>
      <c r="C198" s="16">
        <v>9</v>
      </c>
      <c r="D198" s="16">
        <v>3</v>
      </c>
      <c r="E198" s="16">
        <v>24</v>
      </c>
      <c r="F198" s="38">
        <v>11106.63</v>
      </c>
      <c r="G198" s="38">
        <f t="shared" si="3"/>
        <v>1038.08</v>
      </c>
      <c r="H198" s="38">
        <v>10068.549999999999</v>
      </c>
      <c r="I198" s="38">
        <v>0</v>
      </c>
      <c r="J198" s="38">
        <v>0</v>
      </c>
      <c r="K198" s="39">
        <v>10068.549999999999</v>
      </c>
    </row>
    <row r="199" spans="2:11" x14ac:dyDescent="0.3">
      <c r="B199" s="15" t="s">
        <v>34</v>
      </c>
      <c r="C199" s="16">
        <v>9</v>
      </c>
      <c r="D199" s="16">
        <v>4</v>
      </c>
      <c r="E199" s="16">
        <v>23</v>
      </c>
      <c r="F199" s="38">
        <v>11232.3</v>
      </c>
      <c r="G199" s="38">
        <f t="shared" si="3"/>
        <v>1049.8199999999997</v>
      </c>
      <c r="H199" s="38">
        <v>10182.48</v>
      </c>
      <c r="I199" s="38">
        <v>0</v>
      </c>
      <c r="J199" s="38">
        <v>0</v>
      </c>
      <c r="K199" s="39">
        <v>10182.48</v>
      </c>
    </row>
    <row r="200" spans="2:11" x14ac:dyDescent="0.3">
      <c r="B200" s="15" t="s">
        <v>34</v>
      </c>
      <c r="C200" s="16">
        <v>9</v>
      </c>
      <c r="D200" s="16">
        <v>5</v>
      </c>
      <c r="E200" s="16">
        <v>21</v>
      </c>
      <c r="F200" s="38">
        <v>11821.55</v>
      </c>
      <c r="G200" s="38">
        <f t="shared" si="3"/>
        <v>1104.8999999999996</v>
      </c>
      <c r="H200" s="38">
        <v>10716.65</v>
      </c>
      <c r="I200" s="38">
        <v>0</v>
      </c>
      <c r="J200" s="38">
        <v>0</v>
      </c>
      <c r="K200" s="39">
        <v>10716.65</v>
      </c>
    </row>
    <row r="201" spans="2:11" x14ac:dyDescent="0.3">
      <c r="B201" s="15" t="s">
        <v>34</v>
      </c>
      <c r="C201" s="16">
        <v>9</v>
      </c>
      <c r="D201" s="16">
        <v>6</v>
      </c>
      <c r="E201" s="16">
        <v>19</v>
      </c>
      <c r="F201" s="38">
        <v>13011.46</v>
      </c>
      <c r="G201" s="38">
        <f t="shared" si="3"/>
        <v>1216.1099999999988</v>
      </c>
      <c r="H201" s="38">
        <v>11795.35</v>
      </c>
      <c r="I201" s="38">
        <v>0</v>
      </c>
      <c r="J201" s="38">
        <v>0</v>
      </c>
      <c r="K201" s="39">
        <v>11795.35</v>
      </c>
    </row>
    <row r="202" spans="2:11" x14ac:dyDescent="0.3">
      <c r="B202" s="15" t="s">
        <v>34</v>
      </c>
      <c r="C202" s="16">
        <v>9</v>
      </c>
      <c r="D202" s="16">
        <v>7</v>
      </c>
      <c r="E202" s="16">
        <v>18</v>
      </c>
      <c r="F202" s="38">
        <v>13326.54</v>
      </c>
      <c r="G202" s="38">
        <f t="shared" si="3"/>
        <v>1245.5600000000013</v>
      </c>
      <c r="H202" s="38">
        <v>12080.98</v>
      </c>
      <c r="I202" s="38">
        <v>0</v>
      </c>
      <c r="J202" s="38">
        <v>0</v>
      </c>
      <c r="K202" s="39">
        <v>12080.98</v>
      </c>
    </row>
    <row r="203" spans="2:11" x14ac:dyDescent="0.3">
      <c r="B203" s="15" t="s">
        <v>34</v>
      </c>
      <c r="C203" s="16">
        <v>9</v>
      </c>
      <c r="D203" s="16">
        <v>8</v>
      </c>
      <c r="E203" s="16">
        <v>17</v>
      </c>
      <c r="F203" s="38">
        <v>12581.41</v>
      </c>
      <c r="G203" s="38">
        <f t="shared" si="3"/>
        <v>1175.92</v>
      </c>
      <c r="H203" s="38">
        <v>11405.49</v>
      </c>
      <c r="I203" s="38">
        <v>0</v>
      </c>
      <c r="J203" s="38">
        <v>0</v>
      </c>
      <c r="K203" s="39">
        <v>11405.49</v>
      </c>
    </row>
    <row r="204" spans="2:11" x14ac:dyDescent="0.3">
      <c r="B204" s="15" t="s">
        <v>34</v>
      </c>
      <c r="C204" s="16">
        <v>9</v>
      </c>
      <c r="D204" s="16">
        <v>9</v>
      </c>
      <c r="E204" s="16">
        <v>16</v>
      </c>
      <c r="F204" s="38">
        <v>12034.08</v>
      </c>
      <c r="G204" s="38">
        <f t="shared" si="3"/>
        <v>1124.7600000000002</v>
      </c>
      <c r="H204" s="38">
        <v>10909.32</v>
      </c>
      <c r="I204" s="38">
        <v>0</v>
      </c>
      <c r="J204" s="38">
        <v>0</v>
      </c>
      <c r="K204" s="39">
        <v>10909.32</v>
      </c>
    </row>
    <row r="205" spans="2:11" x14ac:dyDescent="0.3">
      <c r="B205" s="15" t="s">
        <v>34</v>
      </c>
      <c r="C205" s="16">
        <v>9</v>
      </c>
      <c r="D205" s="16">
        <v>10</v>
      </c>
      <c r="E205" s="16">
        <v>14</v>
      </c>
      <c r="F205" s="38">
        <v>11662.67</v>
      </c>
      <c r="G205" s="38">
        <f t="shared" si="3"/>
        <v>1090.0499999999993</v>
      </c>
      <c r="H205" s="38">
        <v>10572.62</v>
      </c>
      <c r="I205" s="38">
        <v>0</v>
      </c>
      <c r="J205" s="38">
        <v>0</v>
      </c>
      <c r="K205" s="39">
        <v>10572.62</v>
      </c>
    </row>
    <row r="206" spans="2:11" x14ac:dyDescent="0.3">
      <c r="B206" s="15" t="s">
        <v>34</v>
      </c>
      <c r="C206" s="16">
        <v>9</v>
      </c>
      <c r="D206" s="16">
        <v>11</v>
      </c>
      <c r="E206" s="16">
        <v>13</v>
      </c>
      <c r="F206" s="38">
        <v>11625.36</v>
      </c>
      <c r="G206" s="38">
        <f t="shared" si="3"/>
        <v>1086.5600000000013</v>
      </c>
      <c r="H206" s="38">
        <v>10538.8</v>
      </c>
      <c r="I206" s="38">
        <v>0</v>
      </c>
      <c r="J206" s="38">
        <v>0</v>
      </c>
      <c r="K206" s="39">
        <v>10538.8</v>
      </c>
    </row>
    <row r="207" spans="2:11" x14ac:dyDescent="0.3">
      <c r="B207" s="15" t="s">
        <v>34</v>
      </c>
      <c r="C207" s="16">
        <v>9</v>
      </c>
      <c r="D207" s="16">
        <v>12</v>
      </c>
      <c r="E207" s="16">
        <v>11</v>
      </c>
      <c r="F207" s="38">
        <v>11932.24</v>
      </c>
      <c r="G207" s="38">
        <f t="shared" si="3"/>
        <v>1115.25</v>
      </c>
      <c r="H207" s="38">
        <v>10816.99</v>
      </c>
      <c r="I207" s="38">
        <v>0</v>
      </c>
      <c r="J207" s="38">
        <v>0</v>
      </c>
      <c r="K207" s="39">
        <v>10816.99</v>
      </c>
    </row>
    <row r="208" spans="2:11" x14ac:dyDescent="0.3">
      <c r="B208" s="15" t="s">
        <v>34</v>
      </c>
      <c r="C208" s="16">
        <v>9</v>
      </c>
      <c r="D208" s="16">
        <v>13</v>
      </c>
      <c r="E208" s="16">
        <v>10</v>
      </c>
      <c r="F208" s="38">
        <v>12938.6</v>
      </c>
      <c r="G208" s="38">
        <f t="shared" si="3"/>
        <v>1209.3000000000011</v>
      </c>
      <c r="H208" s="38">
        <v>11729.3</v>
      </c>
      <c r="I208" s="38">
        <v>0</v>
      </c>
      <c r="J208" s="38">
        <v>0</v>
      </c>
      <c r="K208" s="39">
        <v>11729.3</v>
      </c>
    </row>
    <row r="209" spans="2:11" x14ac:dyDescent="0.3">
      <c r="B209" s="15" t="s">
        <v>34</v>
      </c>
      <c r="C209" s="16">
        <v>9</v>
      </c>
      <c r="D209" s="16">
        <v>14</v>
      </c>
      <c r="E209" s="16">
        <v>8</v>
      </c>
      <c r="F209" s="38">
        <v>14282.93</v>
      </c>
      <c r="G209" s="38">
        <f t="shared" si="3"/>
        <v>1334.9500000000007</v>
      </c>
      <c r="H209" s="38">
        <v>12947.98</v>
      </c>
      <c r="I209" s="38">
        <v>0</v>
      </c>
      <c r="J209" s="38">
        <v>0</v>
      </c>
      <c r="K209" s="39">
        <v>12947.98</v>
      </c>
    </row>
    <row r="210" spans="2:11" x14ac:dyDescent="0.3">
      <c r="B210" s="15" t="s">
        <v>34</v>
      </c>
      <c r="C210" s="16">
        <v>9</v>
      </c>
      <c r="D210" s="16">
        <v>15</v>
      </c>
      <c r="E210" s="16">
        <v>6</v>
      </c>
      <c r="F210" s="38">
        <v>15967.74</v>
      </c>
      <c r="G210" s="38">
        <f t="shared" si="3"/>
        <v>1492.42</v>
      </c>
      <c r="H210" s="38">
        <v>14475.32</v>
      </c>
      <c r="I210" s="38">
        <v>14.441700000000001</v>
      </c>
      <c r="J210" s="38">
        <v>0</v>
      </c>
      <c r="K210" s="39">
        <v>14460.88</v>
      </c>
    </row>
    <row r="211" spans="2:11" x14ac:dyDescent="0.3">
      <c r="B211" s="15" t="s">
        <v>34</v>
      </c>
      <c r="C211" s="16">
        <v>9</v>
      </c>
      <c r="D211" s="16">
        <v>16</v>
      </c>
      <c r="E211" s="16">
        <v>5</v>
      </c>
      <c r="F211" s="38">
        <v>17681.32</v>
      </c>
      <c r="G211" s="38">
        <f t="shared" si="3"/>
        <v>1652.5699999999997</v>
      </c>
      <c r="H211" s="38">
        <v>16028.75</v>
      </c>
      <c r="I211" s="38">
        <v>14.441700000000001</v>
      </c>
      <c r="J211" s="38">
        <v>0</v>
      </c>
      <c r="K211" s="39">
        <v>16014.3</v>
      </c>
    </row>
    <row r="212" spans="2:11" x14ac:dyDescent="0.3">
      <c r="B212" s="15" t="s">
        <v>34</v>
      </c>
      <c r="C212" s="16">
        <v>9</v>
      </c>
      <c r="D212" s="16">
        <v>17</v>
      </c>
      <c r="E212" s="16">
        <v>3</v>
      </c>
      <c r="F212" s="38">
        <v>18932.900000000001</v>
      </c>
      <c r="G212" s="38">
        <f t="shared" si="3"/>
        <v>1769.5600000000013</v>
      </c>
      <c r="H212" s="38">
        <v>17163.34</v>
      </c>
      <c r="I212" s="38">
        <v>14.441700000000001</v>
      </c>
      <c r="J212" s="38">
        <v>0</v>
      </c>
      <c r="K212" s="39">
        <v>17148.900000000001</v>
      </c>
    </row>
    <row r="213" spans="2:11" x14ac:dyDescent="0.3">
      <c r="B213" s="15" t="s">
        <v>34</v>
      </c>
      <c r="C213" s="16">
        <v>9</v>
      </c>
      <c r="D213" s="16">
        <v>18</v>
      </c>
      <c r="E213" s="16">
        <v>2</v>
      </c>
      <c r="F213" s="38">
        <v>19683.29</v>
      </c>
      <c r="G213" s="38">
        <f t="shared" si="3"/>
        <v>1839.6900000000023</v>
      </c>
      <c r="H213" s="38">
        <v>17843.599999999999</v>
      </c>
      <c r="I213" s="38">
        <v>14.441700000000001</v>
      </c>
      <c r="J213" s="38">
        <v>0</v>
      </c>
      <c r="K213" s="39">
        <v>17829.16</v>
      </c>
    </row>
    <row r="214" spans="2:11" x14ac:dyDescent="0.3">
      <c r="B214" s="15" t="s">
        <v>34</v>
      </c>
      <c r="C214" s="16">
        <v>9</v>
      </c>
      <c r="D214" s="16">
        <v>19</v>
      </c>
      <c r="E214" s="16">
        <v>1</v>
      </c>
      <c r="F214" s="38">
        <v>19859.12</v>
      </c>
      <c r="G214" s="38">
        <f t="shared" si="3"/>
        <v>1856.119999999999</v>
      </c>
      <c r="H214" s="38">
        <v>18003</v>
      </c>
      <c r="I214" s="38">
        <v>14.441700000000001</v>
      </c>
      <c r="J214" s="38">
        <v>0</v>
      </c>
      <c r="K214" s="39">
        <v>17988.55</v>
      </c>
    </row>
    <row r="215" spans="2:11" x14ac:dyDescent="0.3">
      <c r="B215" s="15" t="s">
        <v>34</v>
      </c>
      <c r="C215" s="16">
        <v>9</v>
      </c>
      <c r="D215" s="16">
        <v>20</v>
      </c>
      <c r="E215" s="16">
        <v>4</v>
      </c>
      <c r="F215" s="38">
        <v>19217.91</v>
      </c>
      <c r="G215" s="38">
        <f t="shared" si="3"/>
        <v>1796.2000000000007</v>
      </c>
      <c r="H215" s="38">
        <v>17421.71</v>
      </c>
      <c r="I215" s="38">
        <v>0</v>
      </c>
      <c r="J215" s="38">
        <v>0</v>
      </c>
      <c r="K215" s="39">
        <v>17421.71</v>
      </c>
    </row>
    <row r="216" spans="2:11" x14ac:dyDescent="0.3">
      <c r="B216" s="15" t="s">
        <v>34</v>
      </c>
      <c r="C216" s="16">
        <v>9</v>
      </c>
      <c r="D216" s="16">
        <v>21</v>
      </c>
      <c r="E216" s="16">
        <v>7</v>
      </c>
      <c r="F216" s="38">
        <v>17777.78</v>
      </c>
      <c r="G216" s="38">
        <f t="shared" si="3"/>
        <v>1661.5899999999983</v>
      </c>
      <c r="H216" s="38">
        <v>16116.19</v>
      </c>
      <c r="I216" s="38">
        <v>0</v>
      </c>
      <c r="J216" s="38">
        <v>0</v>
      </c>
      <c r="K216" s="39">
        <v>16116.19</v>
      </c>
    </row>
    <row r="217" spans="2:11" x14ac:dyDescent="0.3">
      <c r="B217" s="15" t="s">
        <v>34</v>
      </c>
      <c r="C217" s="16">
        <v>9</v>
      </c>
      <c r="D217" s="16">
        <v>22</v>
      </c>
      <c r="E217" s="16">
        <v>9</v>
      </c>
      <c r="F217" s="38">
        <v>15823.13</v>
      </c>
      <c r="G217" s="38">
        <f t="shared" si="3"/>
        <v>1478.8999999999996</v>
      </c>
      <c r="H217" s="38">
        <v>14344.23</v>
      </c>
      <c r="I217" s="38">
        <v>0</v>
      </c>
      <c r="J217" s="38">
        <v>0</v>
      </c>
      <c r="K217" s="39">
        <v>14344.23</v>
      </c>
    </row>
    <row r="218" spans="2:11" x14ac:dyDescent="0.3">
      <c r="B218" s="15" t="s">
        <v>34</v>
      </c>
      <c r="C218" s="16">
        <v>9</v>
      </c>
      <c r="D218" s="16">
        <v>23</v>
      </c>
      <c r="E218" s="16">
        <v>12</v>
      </c>
      <c r="F218" s="38">
        <v>14098.01</v>
      </c>
      <c r="G218" s="38">
        <f t="shared" si="3"/>
        <v>1317.67</v>
      </c>
      <c r="H218" s="38">
        <v>12780.34</v>
      </c>
      <c r="I218" s="38">
        <v>0</v>
      </c>
      <c r="J218" s="38">
        <v>0</v>
      </c>
      <c r="K218" s="39">
        <v>12780.34</v>
      </c>
    </row>
    <row r="219" spans="2:11" x14ac:dyDescent="0.3">
      <c r="B219" s="15" t="s">
        <v>34</v>
      </c>
      <c r="C219" s="16">
        <v>9</v>
      </c>
      <c r="D219" s="16">
        <v>24</v>
      </c>
      <c r="E219" s="16">
        <v>15</v>
      </c>
      <c r="F219" s="38">
        <v>13083.21</v>
      </c>
      <c r="G219" s="38">
        <f t="shared" si="3"/>
        <v>1222.8199999999997</v>
      </c>
      <c r="H219" s="38">
        <v>11860.39</v>
      </c>
      <c r="I219" s="38">
        <v>0</v>
      </c>
      <c r="J219" s="38">
        <v>0</v>
      </c>
      <c r="K219" s="39">
        <v>11860.39</v>
      </c>
    </row>
    <row r="220" spans="2:11" x14ac:dyDescent="0.3">
      <c r="B220" s="15" t="s">
        <v>34</v>
      </c>
      <c r="C220" s="16">
        <v>10</v>
      </c>
      <c r="D220" s="16">
        <v>1</v>
      </c>
      <c r="E220" s="16">
        <v>21</v>
      </c>
      <c r="F220" s="38">
        <v>10390.790000000001</v>
      </c>
      <c r="G220" s="38">
        <f t="shared" si="3"/>
        <v>1043.5100000000002</v>
      </c>
      <c r="H220" s="38">
        <v>9347.2800000000007</v>
      </c>
      <c r="I220" s="38">
        <v>0</v>
      </c>
      <c r="J220" s="38">
        <v>0</v>
      </c>
      <c r="K220" s="39">
        <v>9347.2800000000007</v>
      </c>
    </row>
    <row r="221" spans="2:11" x14ac:dyDescent="0.3">
      <c r="B221" s="15" t="s">
        <v>34</v>
      </c>
      <c r="C221" s="16">
        <v>10</v>
      </c>
      <c r="D221" s="16">
        <v>2</v>
      </c>
      <c r="E221" s="16">
        <v>22</v>
      </c>
      <c r="F221" s="38">
        <v>9935.9599999999991</v>
      </c>
      <c r="G221" s="38">
        <f t="shared" si="3"/>
        <v>997.82999999999993</v>
      </c>
      <c r="H221" s="38">
        <v>8938.1299999999992</v>
      </c>
      <c r="I221" s="38">
        <v>0</v>
      </c>
      <c r="J221" s="38">
        <v>0</v>
      </c>
      <c r="K221" s="39">
        <v>8938.1299999999992</v>
      </c>
    </row>
    <row r="222" spans="2:11" x14ac:dyDescent="0.3">
      <c r="B222" s="15" t="s">
        <v>34</v>
      </c>
      <c r="C222" s="16">
        <v>10</v>
      </c>
      <c r="D222" s="16">
        <v>3</v>
      </c>
      <c r="E222" s="16">
        <v>24</v>
      </c>
      <c r="F222" s="38">
        <v>9730.57</v>
      </c>
      <c r="G222" s="38">
        <f t="shared" si="3"/>
        <v>977.19999999999891</v>
      </c>
      <c r="H222" s="38">
        <v>8753.3700000000008</v>
      </c>
      <c r="I222" s="38">
        <v>0</v>
      </c>
      <c r="J222" s="38">
        <v>0</v>
      </c>
      <c r="K222" s="39">
        <v>8753.3700000000008</v>
      </c>
    </row>
    <row r="223" spans="2:11" x14ac:dyDescent="0.3">
      <c r="B223" s="15" t="s">
        <v>34</v>
      </c>
      <c r="C223" s="16">
        <v>10</v>
      </c>
      <c r="D223" s="16">
        <v>4</v>
      </c>
      <c r="E223" s="16">
        <v>23</v>
      </c>
      <c r="F223" s="38">
        <v>9899.41</v>
      </c>
      <c r="G223" s="38">
        <f t="shared" si="3"/>
        <v>994.15999999999985</v>
      </c>
      <c r="H223" s="38">
        <v>8905.25</v>
      </c>
      <c r="I223" s="38">
        <v>0</v>
      </c>
      <c r="J223" s="38">
        <v>0</v>
      </c>
      <c r="K223" s="39">
        <v>8905.25</v>
      </c>
    </row>
    <row r="224" spans="2:11" x14ac:dyDescent="0.3">
      <c r="B224" s="15" t="s">
        <v>34</v>
      </c>
      <c r="C224" s="16">
        <v>10</v>
      </c>
      <c r="D224" s="16">
        <v>5</v>
      </c>
      <c r="E224" s="16">
        <v>20</v>
      </c>
      <c r="F224" s="38">
        <v>10458.27</v>
      </c>
      <c r="G224" s="38">
        <f t="shared" si="3"/>
        <v>1050.2800000000007</v>
      </c>
      <c r="H224" s="38">
        <v>9407.99</v>
      </c>
      <c r="I224" s="38">
        <v>0</v>
      </c>
      <c r="J224" s="38">
        <v>0</v>
      </c>
      <c r="K224" s="39">
        <v>9407.99</v>
      </c>
    </row>
    <row r="225" spans="2:11" x14ac:dyDescent="0.3">
      <c r="B225" s="15" t="s">
        <v>34</v>
      </c>
      <c r="C225" s="16">
        <v>10</v>
      </c>
      <c r="D225" s="16">
        <v>6</v>
      </c>
      <c r="E225" s="16">
        <v>15</v>
      </c>
      <c r="F225" s="38">
        <v>11732.61</v>
      </c>
      <c r="G225" s="38">
        <f t="shared" si="3"/>
        <v>1178.2600000000002</v>
      </c>
      <c r="H225" s="38">
        <v>10554.35</v>
      </c>
      <c r="I225" s="38">
        <v>0</v>
      </c>
      <c r="J225" s="38">
        <v>0</v>
      </c>
      <c r="K225" s="39">
        <v>10554.35</v>
      </c>
    </row>
    <row r="226" spans="2:11" x14ac:dyDescent="0.3">
      <c r="B226" s="15" t="s">
        <v>34</v>
      </c>
      <c r="C226" s="16">
        <v>10</v>
      </c>
      <c r="D226" s="16">
        <v>7</v>
      </c>
      <c r="E226" s="16">
        <v>11</v>
      </c>
      <c r="F226" s="38">
        <v>12583.74</v>
      </c>
      <c r="G226" s="38">
        <f t="shared" si="3"/>
        <v>1263.7399999999998</v>
      </c>
      <c r="H226" s="38">
        <v>11320</v>
      </c>
      <c r="I226" s="38">
        <v>0</v>
      </c>
      <c r="J226" s="38">
        <v>0</v>
      </c>
      <c r="K226" s="39">
        <v>11320</v>
      </c>
    </row>
    <row r="227" spans="2:11" x14ac:dyDescent="0.3">
      <c r="B227" s="15" t="s">
        <v>34</v>
      </c>
      <c r="C227" s="16">
        <v>10</v>
      </c>
      <c r="D227" s="16">
        <v>8</v>
      </c>
      <c r="E227" s="16">
        <v>13</v>
      </c>
      <c r="F227" s="38">
        <v>11668.27</v>
      </c>
      <c r="G227" s="38">
        <f t="shared" si="3"/>
        <v>1171.8000000000011</v>
      </c>
      <c r="H227" s="38">
        <v>10496.47</v>
      </c>
      <c r="I227" s="38">
        <v>0</v>
      </c>
      <c r="J227" s="38">
        <v>0</v>
      </c>
      <c r="K227" s="39">
        <v>10496.47</v>
      </c>
    </row>
    <row r="228" spans="2:11" x14ac:dyDescent="0.3">
      <c r="B228" s="15" t="s">
        <v>34</v>
      </c>
      <c r="C228" s="16">
        <v>10</v>
      </c>
      <c r="D228" s="16">
        <v>9</v>
      </c>
      <c r="E228" s="16">
        <v>17</v>
      </c>
      <c r="F228" s="38">
        <v>10527.72</v>
      </c>
      <c r="G228" s="38">
        <f t="shared" si="3"/>
        <v>1057.25</v>
      </c>
      <c r="H228" s="38">
        <v>9470.4699999999993</v>
      </c>
      <c r="I228" s="38">
        <v>0</v>
      </c>
      <c r="J228" s="38">
        <v>0</v>
      </c>
      <c r="K228" s="39">
        <v>9470.4699999999993</v>
      </c>
    </row>
    <row r="229" spans="2:11" x14ac:dyDescent="0.3">
      <c r="B229" s="15" t="s">
        <v>34</v>
      </c>
      <c r="C229" s="16">
        <v>10</v>
      </c>
      <c r="D229" s="16">
        <v>10</v>
      </c>
      <c r="E229" s="16">
        <v>19</v>
      </c>
      <c r="F229" s="38">
        <v>9738.0499999999993</v>
      </c>
      <c r="G229" s="38">
        <f t="shared" si="3"/>
        <v>977.95999999999913</v>
      </c>
      <c r="H229" s="38">
        <v>8760.09</v>
      </c>
      <c r="I229" s="38">
        <v>0</v>
      </c>
      <c r="J229" s="38">
        <v>0</v>
      </c>
      <c r="K229" s="39">
        <v>8760.09</v>
      </c>
    </row>
    <row r="230" spans="2:11" x14ac:dyDescent="0.3">
      <c r="B230" s="15" t="s">
        <v>34</v>
      </c>
      <c r="C230" s="16">
        <v>10</v>
      </c>
      <c r="D230" s="16">
        <v>11</v>
      </c>
      <c r="E230" s="16">
        <v>16</v>
      </c>
      <c r="F230" s="38">
        <v>9465.1299999999992</v>
      </c>
      <c r="G230" s="38">
        <f t="shared" si="3"/>
        <v>950.54999999999927</v>
      </c>
      <c r="H230" s="38">
        <v>8514.58</v>
      </c>
      <c r="I230" s="38">
        <v>0</v>
      </c>
      <c r="J230" s="38">
        <v>0</v>
      </c>
      <c r="K230" s="39">
        <v>8514.58</v>
      </c>
    </row>
    <row r="231" spans="2:11" x14ac:dyDescent="0.3">
      <c r="B231" s="15" t="s">
        <v>34</v>
      </c>
      <c r="C231" s="16">
        <v>10</v>
      </c>
      <c r="D231" s="16">
        <v>12</v>
      </c>
      <c r="E231" s="16">
        <v>14</v>
      </c>
      <c r="F231" s="38">
        <v>9331.9500000000007</v>
      </c>
      <c r="G231" s="38">
        <f t="shared" si="3"/>
        <v>937.17000000000007</v>
      </c>
      <c r="H231" s="38">
        <v>8394.7800000000007</v>
      </c>
      <c r="I231" s="38">
        <v>0</v>
      </c>
      <c r="J231" s="38">
        <v>0</v>
      </c>
      <c r="K231" s="39">
        <v>8394.7800000000007</v>
      </c>
    </row>
    <row r="232" spans="2:11" x14ac:dyDescent="0.3">
      <c r="B232" s="15" t="s">
        <v>34</v>
      </c>
      <c r="C232" s="16">
        <v>10</v>
      </c>
      <c r="D232" s="16">
        <v>13</v>
      </c>
      <c r="E232" s="16">
        <v>10</v>
      </c>
      <c r="F232" s="38">
        <v>10129.76</v>
      </c>
      <c r="G232" s="38">
        <f t="shared" si="3"/>
        <v>1017.2900000000009</v>
      </c>
      <c r="H232" s="38">
        <v>9112.4699999999993</v>
      </c>
      <c r="I232" s="38">
        <v>0</v>
      </c>
      <c r="J232" s="38">
        <v>0</v>
      </c>
      <c r="K232" s="39">
        <v>9112.4699999999993</v>
      </c>
    </row>
    <row r="233" spans="2:11" x14ac:dyDescent="0.3">
      <c r="B233" s="15" t="s">
        <v>34</v>
      </c>
      <c r="C233" s="16">
        <v>10</v>
      </c>
      <c r="D233" s="16">
        <v>14</v>
      </c>
      <c r="E233" s="16">
        <v>8</v>
      </c>
      <c r="F233" s="38">
        <v>11095.03</v>
      </c>
      <c r="G233" s="38">
        <f t="shared" si="3"/>
        <v>1114.2300000000014</v>
      </c>
      <c r="H233" s="38">
        <v>9980.7999999999993</v>
      </c>
      <c r="I233" s="38">
        <v>0</v>
      </c>
      <c r="J233" s="38">
        <v>0</v>
      </c>
      <c r="K233" s="39">
        <v>9980.7999999999993</v>
      </c>
    </row>
    <row r="234" spans="2:11" x14ac:dyDescent="0.3">
      <c r="B234" s="15" t="s">
        <v>34</v>
      </c>
      <c r="C234" s="16">
        <v>10</v>
      </c>
      <c r="D234" s="16">
        <v>15</v>
      </c>
      <c r="E234" s="16">
        <v>7</v>
      </c>
      <c r="F234" s="38">
        <v>12459.07</v>
      </c>
      <c r="G234" s="38">
        <f t="shared" si="3"/>
        <v>1251.2199999999993</v>
      </c>
      <c r="H234" s="38">
        <v>11207.85</v>
      </c>
      <c r="I234" s="38">
        <v>12.4788</v>
      </c>
      <c r="J234" s="38">
        <v>0</v>
      </c>
      <c r="K234" s="39">
        <v>11195.38</v>
      </c>
    </row>
    <row r="235" spans="2:11" x14ac:dyDescent="0.3">
      <c r="B235" s="15" t="s">
        <v>34</v>
      </c>
      <c r="C235" s="16">
        <v>10</v>
      </c>
      <c r="D235" s="16">
        <v>16</v>
      </c>
      <c r="E235" s="16">
        <v>5</v>
      </c>
      <c r="F235" s="38">
        <v>13958.19</v>
      </c>
      <c r="G235" s="38">
        <f t="shared" si="3"/>
        <v>1401.7700000000004</v>
      </c>
      <c r="H235" s="38">
        <v>12556.42</v>
      </c>
      <c r="I235" s="38">
        <v>12.4788</v>
      </c>
      <c r="J235" s="38">
        <v>0</v>
      </c>
      <c r="K235" s="39">
        <v>12543.94</v>
      </c>
    </row>
    <row r="236" spans="2:11" x14ac:dyDescent="0.3">
      <c r="B236" s="15" t="s">
        <v>34</v>
      </c>
      <c r="C236" s="16">
        <v>10</v>
      </c>
      <c r="D236" s="16">
        <v>17</v>
      </c>
      <c r="E236" s="16">
        <v>3</v>
      </c>
      <c r="F236" s="38">
        <v>15244.55</v>
      </c>
      <c r="G236" s="38">
        <f t="shared" si="3"/>
        <v>1530.9499999999989</v>
      </c>
      <c r="H236" s="38">
        <v>13713.6</v>
      </c>
      <c r="I236" s="38">
        <v>12.4788</v>
      </c>
      <c r="J236" s="38">
        <v>0</v>
      </c>
      <c r="K236" s="39">
        <v>13701.12</v>
      </c>
    </row>
    <row r="237" spans="2:11" x14ac:dyDescent="0.3">
      <c r="B237" s="15" t="s">
        <v>34</v>
      </c>
      <c r="C237" s="16">
        <v>10</v>
      </c>
      <c r="D237" s="16">
        <v>18</v>
      </c>
      <c r="E237" s="16">
        <v>2</v>
      </c>
      <c r="F237" s="38">
        <v>16144.81</v>
      </c>
      <c r="G237" s="38">
        <f t="shared" si="3"/>
        <v>1621.3599999999988</v>
      </c>
      <c r="H237" s="38">
        <v>14523.45</v>
      </c>
      <c r="I237" s="38">
        <v>12.4788</v>
      </c>
      <c r="J237" s="38">
        <v>0</v>
      </c>
      <c r="K237" s="39">
        <v>14510.97</v>
      </c>
    </row>
    <row r="238" spans="2:11" x14ac:dyDescent="0.3">
      <c r="B238" s="15" t="s">
        <v>34</v>
      </c>
      <c r="C238" s="16">
        <v>10</v>
      </c>
      <c r="D238" s="16">
        <v>19</v>
      </c>
      <c r="E238" s="16">
        <v>1</v>
      </c>
      <c r="F238" s="38">
        <v>16469.55</v>
      </c>
      <c r="G238" s="38">
        <f t="shared" si="3"/>
        <v>1653.9699999999993</v>
      </c>
      <c r="H238" s="38">
        <v>14815.58</v>
      </c>
      <c r="I238" s="38">
        <v>12.4788</v>
      </c>
      <c r="J238" s="38">
        <v>0</v>
      </c>
      <c r="K238" s="39">
        <v>14803.1</v>
      </c>
    </row>
    <row r="239" spans="2:11" x14ac:dyDescent="0.3">
      <c r="B239" s="15" t="s">
        <v>34</v>
      </c>
      <c r="C239" s="16">
        <v>10</v>
      </c>
      <c r="D239" s="16">
        <v>20</v>
      </c>
      <c r="E239" s="16">
        <v>4</v>
      </c>
      <c r="F239" s="38">
        <v>15566.59</v>
      </c>
      <c r="G239" s="38">
        <f t="shared" si="3"/>
        <v>1563.2999999999993</v>
      </c>
      <c r="H239" s="38">
        <v>14003.29</v>
      </c>
      <c r="I239" s="38">
        <v>0</v>
      </c>
      <c r="J239" s="38">
        <v>0</v>
      </c>
      <c r="K239" s="39">
        <v>14003.29</v>
      </c>
    </row>
    <row r="240" spans="2:11" x14ac:dyDescent="0.3">
      <c r="B240" s="15" t="s">
        <v>34</v>
      </c>
      <c r="C240" s="16">
        <v>10</v>
      </c>
      <c r="D240" s="16">
        <v>21</v>
      </c>
      <c r="E240" s="16">
        <v>6</v>
      </c>
      <c r="F240" s="38">
        <v>14399.31</v>
      </c>
      <c r="G240" s="38">
        <f t="shared" si="3"/>
        <v>1446.0699999999997</v>
      </c>
      <c r="H240" s="38">
        <v>12953.24</v>
      </c>
      <c r="I240" s="38">
        <v>0</v>
      </c>
      <c r="J240" s="38">
        <v>0</v>
      </c>
      <c r="K240" s="39">
        <v>12953.24</v>
      </c>
    </row>
    <row r="241" spans="2:11" x14ac:dyDescent="0.3">
      <c r="B241" s="15" t="s">
        <v>34</v>
      </c>
      <c r="C241" s="16">
        <v>10</v>
      </c>
      <c r="D241" s="16">
        <v>22</v>
      </c>
      <c r="E241" s="16">
        <v>9</v>
      </c>
      <c r="F241" s="38">
        <v>13146.85</v>
      </c>
      <c r="G241" s="38">
        <f t="shared" si="3"/>
        <v>1320.2900000000009</v>
      </c>
      <c r="H241" s="38">
        <v>11826.56</v>
      </c>
      <c r="I241" s="38">
        <v>0</v>
      </c>
      <c r="J241" s="38">
        <v>0</v>
      </c>
      <c r="K241" s="39">
        <v>11826.56</v>
      </c>
    </row>
    <row r="242" spans="2:11" x14ac:dyDescent="0.3">
      <c r="B242" s="15" t="s">
        <v>34</v>
      </c>
      <c r="C242" s="16">
        <v>10</v>
      </c>
      <c r="D242" s="16">
        <v>23</v>
      </c>
      <c r="E242" s="16">
        <v>12</v>
      </c>
      <c r="F242" s="38">
        <v>11913.89</v>
      </c>
      <c r="G242" s="38">
        <f t="shared" si="3"/>
        <v>1196.4599999999991</v>
      </c>
      <c r="H242" s="38">
        <v>10717.43</v>
      </c>
      <c r="I242" s="38">
        <v>0</v>
      </c>
      <c r="J242" s="38">
        <v>0</v>
      </c>
      <c r="K242" s="39">
        <v>10717.43</v>
      </c>
    </row>
    <row r="243" spans="2:11" x14ac:dyDescent="0.3">
      <c r="B243" s="15" t="s">
        <v>34</v>
      </c>
      <c r="C243" s="16">
        <v>10</v>
      </c>
      <c r="D243" s="16">
        <v>24</v>
      </c>
      <c r="E243" s="16">
        <v>18</v>
      </c>
      <c r="F243" s="38">
        <v>11043.23</v>
      </c>
      <c r="G243" s="38">
        <f t="shared" si="3"/>
        <v>1109.0200000000004</v>
      </c>
      <c r="H243" s="38">
        <v>9934.2099999999991</v>
      </c>
      <c r="I243" s="38">
        <v>0</v>
      </c>
      <c r="J243" s="38">
        <v>0</v>
      </c>
      <c r="K243" s="39">
        <v>9934.2099999999991</v>
      </c>
    </row>
    <row r="244" spans="2:11" x14ac:dyDescent="0.3">
      <c r="B244" s="15" t="s">
        <v>34</v>
      </c>
      <c r="C244" s="16">
        <v>11</v>
      </c>
      <c r="D244" s="16">
        <v>1</v>
      </c>
      <c r="E244" s="16">
        <v>16</v>
      </c>
      <c r="F244" s="38">
        <v>10177.950000000001</v>
      </c>
      <c r="G244" s="38">
        <f t="shared" si="3"/>
        <v>1152.0900000000001</v>
      </c>
      <c r="H244" s="38">
        <v>9025.86</v>
      </c>
      <c r="I244" s="38">
        <v>0</v>
      </c>
      <c r="J244" s="38">
        <v>0</v>
      </c>
      <c r="K244" s="39">
        <v>9025.86</v>
      </c>
    </row>
    <row r="245" spans="2:11" x14ac:dyDescent="0.3">
      <c r="B245" s="15" t="s">
        <v>34</v>
      </c>
      <c r="C245" s="16">
        <v>11</v>
      </c>
      <c r="D245" s="16">
        <v>2</v>
      </c>
      <c r="E245" s="16">
        <v>19</v>
      </c>
      <c r="F245" s="38">
        <v>9848.92</v>
      </c>
      <c r="G245" s="38">
        <f t="shared" si="3"/>
        <v>1114.8400000000001</v>
      </c>
      <c r="H245" s="38">
        <v>8734.08</v>
      </c>
      <c r="I245" s="38">
        <v>0</v>
      </c>
      <c r="J245" s="38">
        <v>0</v>
      </c>
      <c r="K245" s="39">
        <v>8734.08</v>
      </c>
    </row>
    <row r="246" spans="2:11" x14ac:dyDescent="0.3">
      <c r="B246" s="15" t="s">
        <v>34</v>
      </c>
      <c r="C246" s="16">
        <v>11</v>
      </c>
      <c r="D246" s="16">
        <v>3</v>
      </c>
      <c r="E246" s="16">
        <v>23</v>
      </c>
      <c r="F246" s="38">
        <v>9478.7999999999993</v>
      </c>
      <c r="G246" s="38">
        <f t="shared" si="3"/>
        <v>1072.9499999999989</v>
      </c>
      <c r="H246" s="38">
        <v>8405.85</v>
      </c>
      <c r="I246" s="38">
        <v>0</v>
      </c>
      <c r="J246" s="38">
        <v>0</v>
      </c>
      <c r="K246" s="39">
        <v>8405.85</v>
      </c>
    </row>
    <row r="247" spans="2:11" x14ac:dyDescent="0.3">
      <c r="B247" s="15" t="s">
        <v>34</v>
      </c>
      <c r="C247" s="16">
        <v>11</v>
      </c>
      <c r="D247" s="16">
        <v>4</v>
      </c>
      <c r="E247" s="16">
        <v>24</v>
      </c>
      <c r="F247" s="38">
        <v>9415.59</v>
      </c>
      <c r="G247" s="38">
        <f t="shared" si="3"/>
        <v>1065.7999999999993</v>
      </c>
      <c r="H247" s="38">
        <v>8349.7900000000009</v>
      </c>
      <c r="I247" s="38">
        <v>0</v>
      </c>
      <c r="J247" s="38">
        <v>0</v>
      </c>
      <c r="K247" s="39">
        <v>8349.7900000000009</v>
      </c>
    </row>
    <row r="248" spans="2:11" x14ac:dyDescent="0.3">
      <c r="B248" s="15" t="s">
        <v>34</v>
      </c>
      <c r="C248" s="16">
        <v>11</v>
      </c>
      <c r="D248" s="16">
        <v>5</v>
      </c>
      <c r="E248" s="16">
        <v>21</v>
      </c>
      <c r="F248" s="38">
        <v>9659.1200000000008</v>
      </c>
      <c r="G248" s="38">
        <f t="shared" si="3"/>
        <v>1093.3600000000006</v>
      </c>
      <c r="H248" s="38">
        <v>8565.76</v>
      </c>
      <c r="I248" s="38">
        <v>0</v>
      </c>
      <c r="J248" s="38">
        <v>0</v>
      </c>
      <c r="K248" s="39">
        <v>8565.76</v>
      </c>
    </row>
    <row r="249" spans="2:11" x14ac:dyDescent="0.3">
      <c r="B249" s="15" t="s">
        <v>34</v>
      </c>
      <c r="C249" s="16">
        <v>11</v>
      </c>
      <c r="D249" s="16">
        <v>6</v>
      </c>
      <c r="E249" s="16">
        <v>15</v>
      </c>
      <c r="F249" s="38">
        <v>10307.64</v>
      </c>
      <c r="G249" s="38">
        <f t="shared" si="3"/>
        <v>1166.7699999999986</v>
      </c>
      <c r="H249" s="38">
        <v>9140.8700000000008</v>
      </c>
      <c r="I249" s="38">
        <v>0</v>
      </c>
      <c r="J249" s="38">
        <v>0</v>
      </c>
      <c r="K249" s="39">
        <v>9140.8700000000008</v>
      </c>
    </row>
    <row r="250" spans="2:11" x14ac:dyDescent="0.3">
      <c r="B250" s="15" t="s">
        <v>34</v>
      </c>
      <c r="C250" s="16">
        <v>11</v>
      </c>
      <c r="D250" s="16">
        <v>7</v>
      </c>
      <c r="E250" s="16">
        <v>11</v>
      </c>
      <c r="F250" s="38">
        <v>11713.6</v>
      </c>
      <c r="G250" s="38">
        <f t="shared" si="3"/>
        <v>1325.9099999999999</v>
      </c>
      <c r="H250" s="38">
        <v>10387.69</v>
      </c>
      <c r="I250" s="38">
        <v>0</v>
      </c>
      <c r="J250" s="38">
        <v>0</v>
      </c>
      <c r="K250" s="39">
        <v>10387.69</v>
      </c>
    </row>
    <row r="251" spans="2:11" x14ac:dyDescent="0.3">
      <c r="B251" s="15" t="s">
        <v>34</v>
      </c>
      <c r="C251" s="16">
        <v>11</v>
      </c>
      <c r="D251" s="16">
        <v>8</v>
      </c>
      <c r="E251" s="16">
        <v>9</v>
      </c>
      <c r="F251" s="38">
        <v>12130.33</v>
      </c>
      <c r="G251" s="38">
        <f t="shared" si="3"/>
        <v>1373.08</v>
      </c>
      <c r="H251" s="38">
        <v>10757.25</v>
      </c>
      <c r="I251" s="38">
        <v>0</v>
      </c>
      <c r="J251" s="38">
        <v>0</v>
      </c>
      <c r="K251" s="39">
        <v>10757.25</v>
      </c>
    </row>
    <row r="252" spans="2:11" x14ac:dyDescent="0.3">
      <c r="B252" s="15" t="s">
        <v>34</v>
      </c>
      <c r="C252" s="16">
        <v>11</v>
      </c>
      <c r="D252" s="16">
        <v>9</v>
      </c>
      <c r="E252" s="16">
        <v>13</v>
      </c>
      <c r="F252" s="38">
        <v>10854.57</v>
      </c>
      <c r="G252" s="38">
        <f t="shared" si="3"/>
        <v>1228.6800000000003</v>
      </c>
      <c r="H252" s="38">
        <v>9625.89</v>
      </c>
      <c r="I252" s="38">
        <v>0</v>
      </c>
      <c r="J252" s="38">
        <v>0</v>
      </c>
      <c r="K252" s="39">
        <v>9625.89</v>
      </c>
    </row>
    <row r="253" spans="2:11" x14ac:dyDescent="0.3">
      <c r="B253" s="15" t="s">
        <v>34</v>
      </c>
      <c r="C253" s="16">
        <v>11</v>
      </c>
      <c r="D253" s="16">
        <v>10</v>
      </c>
      <c r="E253" s="16">
        <v>17</v>
      </c>
      <c r="F253" s="38">
        <v>9575.82</v>
      </c>
      <c r="G253" s="38">
        <f t="shared" si="3"/>
        <v>1083.9300000000003</v>
      </c>
      <c r="H253" s="38">
        <v>8491.89</v>
      </c>
      <c r="I253" s="38">
        <v>0</v>
      </c>
      <c r="J253" s="38">
        <v>0</v>
      </c>
      <c r="K253" s="39">
        <v>8491.89</v>
      </c>
    </row>
    <row r="254" spans="2:11" x14ac:dyDescent="0.3">
      <c r="B254" s="15" t="s">
        <v>34</v>
      </c>
      <c r="C254" s="16">
        <v>11</v>
      </c>
      <c r="D254" s="16">
        <v>11</v>
      </c>
      <c r="E254" s="16">
        <v>20</v>
      </c>
      <c r="F254" s="38">
        <v>8586.7199999999993</v>
      </c>
      <c r="G254" s="38">
        <f t="shared" si="3"/>
        <v>971.96999999999935</v>
      </c>
      <c r="H254" s="38">
        <v>7614.75</v>
      </c>
      <c r="I254" s="38">
        <v>0</v>
      </c>
      <c r="J254" s="38">
        <v>0</v>
      </c>
      <c r="K254" s="39">
        <v>7614.75</v>
      </c>
    </row>
    <row r="255" spans="2:11" x14ac:dyDescent="0.3">
      <c r="B255" s="15" t="s">
        <v>34</v>
      </c>
      <c r="C255" s="16">
        <v>11</v>
      </c>
      <c r="D255" s="16">
        <v>12</v>
      </c>
      <c r="E255" s="16">
        <v>22</v>
      </c>
      <c r="F255" s="38">
        <v>8110.58</v>
      </c>
      <c r="G255" s="38">
        <f t="shared" si="3"/>
        <v>918.06999999999971</v>
      </c>
      <c r="H255" s="38">
        <v>7192.51</v>
      </c>
      <c r="I255" s="38">
        <v>0</v>
      </c>
      <c r="J255" s="38">
        <v>0</v>
      </c>
      <c r="K255" s="39">
        <v>7192.51</v>
      </c>
    </row>
    <row r="256" spans="2:11" x14ac:dyDescent="0.3">
      <c r="B256" s="15" t="s">
        <v>34</v>
      </c>
      <c r="C256" s="16">
        <v>11</v>
      </c>
      <c r="D256" s="16">
        <v>13</v>
      </c>
      <c r="E256" s="16">
        <v>18</v>
      </c>
      <c r="F256" s="38">
        <v>8169.86</v>
      </c>
      <c r="G256" s="38">
        <f t="shared" si="3"/>
        <v>924.79</v>
      </c>
      <c r="H256" s="38">
        <v>7245.07</v>
      </c>
      <c r="I256" s="38">
        <v>0</v>
      </c>
      <c r="J256" s="38">
        <v>0</v>
      </c>
      <c r="K256" s="39">
        <v>7245.07</v>
      </c>
    </row>
    <row r="257" spans="2:11" x14ac:dyDescent="0.3">
      <c r="B257" s="15" t="s">
        <v>34</v>
      </c>
      <c r="C257" s="16">
        <v>11</v>
      </c>
      <c r="D257" s="16">
        <v>14</v>
      </c>
      <c r="E257" s="16">
        <v>14</v>
      </c>
      <c r="F257" s="38">
        <v>8791.18</v>
      </c>
      <c r="G257" s="38">
        <f t="shared" si="3"/>
        <v>995.11999999999989</v>
      </c>
      <c r="H257" s="38">
        <v>7796.06</v>
      </c>
      <c r="I257" s="38">
        <v>0</v>
      </c>
      <c r="J257" s="38">
        <v>0</v>
      </c>
      <c r="K257" s="39">
        <v>7796.06</v>
      </c>
    </row>
    <row r="258" spans="2:11" x14ac:dyDescent="0.3">
      <c r="B258" s="15" t="s">
        <v>34</v>
      </c>
      <c r="C258" s="16">
        <v>11</v>
      </c>
      <c r="D258" s="16">
        <v>15</v>
      </c>
      <c r="E258" s="16">
        <v>10</v>
      </c>
      <c r="F258" s="38">
        <v>9742.3700000000008</v>
      </c>
      <c r="G258" s="38">
        <f t="shared" si="3"/>
        <v>1102.7900000000009</v>
      </c>
      <c r="H258" s="38">
        <v>8639.58</v>
      </c>
      <c r="I258" s="38">
        <v>9.2467000000000006</v>
      </c>
      <c r="J258" s="38">
        <v>0</v>
      </c>
      <c r="K258" s="39">
        <v>8630.33</v>
      </c>
    </row>
    <row r="259" spans="2:11" x14ac:dyDescent="0.3">
      <c r="B259" s="15" t="s">
        <v>34</v>
      </c>
      <c r="C259" s="16">
        <v>11</v>
      </c>
      <c r="D259" s="16">
        <v>16</v>
      </c>
      <c r="E259" s="16">
        <v>7</v>
      </c>
      <c r="F259" s="38">
        <v>11011.34</v>
      </c>
      <c r="G259" s="38">
        <f t="shared" si="3"/>
        <v>1246.4300000000003</v>
      </c>
      <c r="H259" s="38">
        <v>9764.91</v>
      </c>
      <c r="I259" s="38">
        <v>9.2467000000000006</v>
      </c>
      <c r="J259" s="38">
        <v>0</v>
      </c>
      <c r="K259" s="39">
        <v>9755.67</v>
      </c>
    </row>
    <row r="260" spans="2:11" x14ac:dyDescent="0.3">
      <c r="B260" s="15" t="s">
        <v>34</v>
      </c>
      <c r="C260" s="16">
        <v>11</v>
      </c>
      <c r="D260" s="16">
        <v>17</v>
      </c>
      <c r="E260" s="16">
        <v>4</v>
      </c>
      <c r="F260" s="38">
        <v>12803.71</v>
      </c>
      <c r="G260" s="38">
        <f t="shared" si="3"/>
        <v>1449.3099999999995</v>
      </c>
      <c r="H260" s="38">
        <v>11354.4</v>
      </c>
      <c r="I260" s="38">
        <v>9.2467000000000006</v>
      </c>
      <c r="J260" s="38">
        <v>0</v>
      </c>
      <c r="K260" s="39">
        <v>11345.16</v>
      </c>
    </row>
    <row r="261" spans="2:11" x14ac:dyDescent="0.3">
      <c r="B261" s="15" t="s">
        <v>34</v>
      </c>
      <c r="C261" s="16">
        <v>11</v>
      </c>
      <c r="D261" s="16">
        <v>18</v>
      </c>
      <c r="E261" s="16">
        <v>1</v>
      </c>
      <c r="F261" s="38">
        <v>14149.46</v>
      </c>
      <c r="G261" s="38">
        <f t="shared" ref="G261:G324" si="4">F261-H261</f>
        <v>1601.6399999999994</v>
      </c>
      <c r="H261" s="38">
        <v>12547.82</v>
      </c>
      <c r="I261" s="38">
        <v>9.2467000000000006</v>
      </c>
      <c r="J261" s="38">
        <v>0</v>
      </c>
      <c r="K261" s="39">
        <v>12538.57</v>
      </c>
    </row>
    <row r="262" spans="2:11" x14ac:dyDescent="0.3">
      <c r="B262" s="15" t="s">
        <v>34</v>
      </c>
      <c r="C262" s="16">
        <v>11</v>
      </c>
      <c r="D262" s="16">
        <v>19</v>
      </c>
      <c r="E262" s="16">
        <v>2</v>
      </c>
      <c r="F262" s="38">
        <v>14320.81</v>
      </c>
      <c r="G262" s="38">
        <f t="shared" si="4"/>
        <v>1621.0399999999991</v>
      </c>
      <c r="H262" s="38">
        <v>12699.77</v>
      </c>
      <c r="I262" s="38">
        <v>9.2467000000000006</v>
      </c>
      <c r="J262" s="38">
        <v>0</v>
      </c>
      <c r="K262" s="39">
        <v>12690.52</v>
      </c>
    </row>
    <row r="263" spans="2:11" x14ac:dyDescent="0.3">
      <c r="B263" s="15" t="s">
        <v>34</v>
      </c>
      <c r="C263" s="16">
        <v>11</v>
      </c>
      <c r="D263" s="16">
        <v>20</v>
      </c>
      <c r="E263" s="16">
        <v>3</v>
      </c>
      <c r="F263" s="38">
        <v>14003.02</v>
      </c>
      <c r="G263" s="38">
        <f t="shared" si="4"/>
        <v>1585.0600000000013</v>
      </c>
      <c r="H263" s="38">
        <v>12417.96</v>
      </c>
      <c r="I263" s="38">
        <v>0</v>
      </c>
      <c r="J263" s="38">
        <v>0</v>
      </c>
      <c r="K263" s="39">
        <v>12417.96</v>
      </c>
    </row>
    <row r="264" spans="2:11" x14ac:dyDescent="0.3">
      <c r="B264" s="15" t="s">
        <v>34</v>
      </c>
      <c r="C264" s="16">
        <v>11</v>
      </c>
      <c r="D264" s="16">
        <v>21</v>
      </c>
      <c r="E264" s="16">
        <v>5</v>
      </c>
      <c r="F264" s="38">
        <v>13485.44</v>
      </c>
      <c r="G264" s="38">
        <f t="shared" si="4"/>
        <v>1526.4800000000014</v>
      </c>
      <c r="H264" s="38">
        <v>11958.96</v>
      </c>
      <c r="I264" s="38">
        <v>0</v>
      </c>
      <c r="J264" s="38">
        <v>0</v>
      </c>
      <c r="K264" s="39">
        <v>11958.96</v>
      </c>
    </row>
    <row r="265" spans="2:11" x14ac:dyDescent="0.3">
      <c r="B265" s="15" t="s">
        <v>34</v>
      </c>
      <c r="C265" s="16">
        <v>11</v>
      </c>
      <c r="D265" s="16">
        <v>22</v>
      </c>
      <c r="E265" s="16">
        <v>6</v>
      </c>
      <c r="F265" s="38">
        <v>12793.51</v>
      </c>
      <c r="G265" s="38">
        <f t="shared" si="4"/>
        <v>1448.1599999999999</v>
      </c>
      <c r="H265" s="38">
        <v>11345.35</v>
      </c>
      <c r="I265" s="38">
        <v>0</v>
      </c>
      <c r="J265" s="38">
        <v>0</v>
      </c>
      <c r="K265" s="39">
        <v>11345.35</v>
      </c>
    </row>
    <row r="266" spans="2:11" x14ac:dyDescent="0.3">
      <c r="B266" s="15" t="s">
        <v>34</v>
      </c>
      <c r="C266" s="16">
        <v>11</v>
      </c>
      <c r="D266" s="16">
        <v>23</v>
      </c>
      <c r="E266" s="16">
        <v>8</v>
      </c>
      <c r="F266" s="38">
        <v>11692.83</v>
      </c>
      <c r="G266" s="38">
        <f t="shared" si="4"/>
        <v>1323.5699999999997</v>
      </c>
      <c r="H266" s="38">
        <v>10369.26</v>
      </c>
      <c r="I266" s="38">
        <v>0</v>
      </c>
      <c r="J266" s="38">
        <v>0</v>
      </c>
      <c r="K266" s="39">
        <v>10369.26</v>
      </c>
    </row>
    <row r="267" spans="2:11" x14ac:dyDescent="0.3">
      <c r="B267" s="15" t="s">
        <v>34</v>
      </c>
      <c r="C267" s="16">
        <v>11</v>
      </c>
      <c r="D267" s="16">
        <v>24</v>
      </c>
      <c r="E267" s="16">
        <v>12</v>
      </c>
      <c r="F267" s="38">
        <v>10874.64</v>
      </c>
      <c r="G267" s="38">
        <f t="shared" si="4"/>
        <v>1230.9499999999989</v>
      </c>
      <c r="H267" s="38">
        <v>9643.69</v>
      </c>
      <c r="I267" s="38">
        <v>0</v>
      </c>
      <c r="J267" s="38">
        <v>0</v>
      </c>
      <c r="K267" s="39">
        <v>9643.69</v>
      </c>
    </row>
    <row r="268" spans="2:11" x14ac:dyDescent="0.3">
      <c r="B268" s="15" t="s">
        <v>34</v>
      </c>
      <c r="C268" s="16">
        <v>12</v>
      </c>
      <c r="D268" s="16">
        <v>1</v>
      </c>
      <c r="E268" s="16">
        <v>16</v>
      </c>
      <c r="F268" s="38">
        <v>10773.14</v>
      </c>
      <c r="G268" s="38">
        <f t="shared" si="4"/>
        <v>1046.4599999999991</v>
      </c>
      <c r="H268" s="38">
        <v>9726.68</v>
      </c>
      <c r="I268" s="38">
        <v>0</v>
      </c>
      <c r="J268" s="38">
        <v>0</v>
      </c>
      <c r="K268" s="39">
        <v>9726.68</v>
      </c>
    </row>
    <row r="269" spans="2:11" x14ac:dyDescent="0.3">
      <c r="B269" s="15" t="s">
        <v>34</v>
      </c>
      <c r="C269" s="16">
        <v>12</v>
      </c>
      <c r="D269" s="16">
        <v>2</v>
      </c>
      <c r="E269" s="16">
        <v>18</v>
      </c>
      <c r="F269" s="38">
        <v>10427.280000000001</v>
      </c>
      <c r="G269" s="38">
        <f t="shared" si="4"/>
        <v>1012.8700000000008</v>
      </c>
      <c r="H269" s="38">
        <v>9414.41</v>
      </c>
      <c r="I269" s="38">
        <v>0</v>
      </c>
      <c r="J269" s="38">
        <v>0</v>
      </c>
      <c r="K269" s="39">
        <v>9414.41</v>
      </c>
    </row>
    <row r="270" spans="2:11" x14ac:dyDescent="0.3">
      <c r="B270" s="15" t="s">
        <v>34</v>
      </c>
      <c r="C270" s="16">
        <v>12</v>
      </c>
      <c r="D270" s="16">
        <v>3</v>
      </c>
      <c r="E270" s="16">
        <v>22</v>
      </c>
      <c r="F270" s="38">
        <v>10165.42</v>
      </c>
      <c r="G270" s="38">
        <f t="shared" si="4"/>
        <v>987.43000000000029</v>
      </c>
      <c r="H270" s="38">
        <v>9177.99</v>
      </c>
      <c r="I270" s="38">
        <v>0</v>
      </c>
      <c r="J270" s="38">
        <v>0</v>
      </c>
      <c r="K270" s="39">
        <v>9177.99</v>
      </c>
    </row>
    <row r="271" spans="2:11" x14ac:dyDescent="0.3">
      <c r="B271" s="15" t="s">
        <v>34</v>
      </c>
      <c r="C271" s="16">
        <v>12</v>
      </c>
      <c r="D271" s="16">
        <v>4</v>
      </c>
      <c r="E271" s="16">
        <v>23</v>
      </c>
      <c r="F271" s="38">
        <v>10087.09</v>
      </c>
      <c r="G271" s="38">
        <f t="shared" si="4"/>
        <v>979.81999999999971</v>
      </c>
      <c r="H271" s="38">
        <v>9107.27</v>
      </c>
      <c r="I271" s="38">
        <v>0</v>
      </c>
      <c r="J271" s="38">
        <v>0</v>
      </c>
      <c r="K271" s="39">
        <v>9107.27</v>
      </c>
    </row>
    <row r="272" spans="2:11" x14ac:dyDescent="0.3">
      <c r="B272" s="15" t="s">
        <v>34</v>
      </c>
      <c r="C272" s="16">
        <v>12</v>
      </c>
      <c r="D272" s="16">
        <v>5</v>
      </c>
      <c r="E272" s="16">
        <v>20</v>
      </c>
      <c r="F272" s="38">
        <v>10243.9</v>
      </c>
      <c r="G272" s="38">
        <f t="shared" si="4"/>
        <v>995.04999999999927</v>
      </c>
      <c r="H272" s="38">
        <v>9248.85</v>
      </c>
      <c r="I272" s="38">
        <v>0</v>
      </c>
      <c r="J272" s="38">
        <v>0</v>
      </c>
      <c r="K272" s="39">
        <v>9248.85</v>
      </c>
    </row>
    <row r="273" spans="2:11" x14ac:dyDescent="0.3">
      <c r="B273" s="15" t="s">
        <v>34</v>
      </c>
      <c r="C273" s="16">
        <v>12</v>
      </c>
      <c r="D273" s="16">
        <v>6</v>
      </c>
      <c r="E273" s="16">
        <v>14</v>
      </c>
      <c r="F273" s="38">
        <v>10909.06</v>
      </c>
      <c r="G273" s="38">
        <f t="shared" si="4"/>
        <v>1059.6599999999999</v>
      </c>
      <c r="H273" s="38">
        <v>9849.4</v>
      </c>
      <c r="I273" s="38">
        <v>0</v>
      </c>
      <c r="J273" s="38">
        <v>0</v>
      </c>
      <c r="K273" s="39">
        <v>9849.4</v>
      </c>
    </row>
    <row r="274" spans="2:11" x14ac:dyDescent="0.3">
      <c r="B274" s="15" t="s">
        <v>34</v>
      </c>
      <c r="C274" s="16">
        <v>12</v>
      </c>
      <c r="D274" s="16">
        <v>7</v>
      </c>
      <c r="E274" s="16">
        <v>9</v>
      </c>
      <c r="F274" s="38">
        <v>12589.94</v>
      </c>
      <c r="G274" s="38">
        <f t="shared" si="4"/>
        <v>1222.9400000000005</v>
      </c>
      <c r="H274" s="38">
        <v>11367</v>
      </c>
      <c r="I274" s="38">
        <v>0</v>
      </c>
      <c r="J274" s="38">
        <v>0</v>
      </c>
      <c r="K274" s="39">
        <v>11367</v>
      </c>
    </row>
    <row r="275" spans="2:11" x14ac:dyDescent="0.3">
      <c r="B275" s="15" t="s">
        <v>34</v>
      </c>
      <c r="C275" s="16">
        <v>12</v>
      </c>
      <c r="D275" s="16">
        <v>8</v>
      </c>
      <c r="E275" s="16">
        <v>8</v>
      </c>
      <c r="F275" s="38">
        <v>13560.23</v>
      </c>
      <c r="G275" s="38">
        <f t="shared" si="4"/>
        <v>1317.1899999999987</v>
      </c>
      <c r="H275" s="38">
        <v>12243.04</v>
      </c>
      <c r="I275" s="38">
        <v>0</v>
      </c>
      <c r="J275" s="38">
        <v>0</v>
      </c>
      <c r="K275" s="39">
        <v>12243.04</v>
      </c>
    </row>
    <row r="276" spans="2:11" x14ac:dyDescent="0.3">
      <c r="B276" s="15" t="s">
        <v>34</v>
      </c>
      <c r="C276" s="16">
        <v>12</v>
      </c>
      <c r="D276" s="16">
        <v>9</v>
      </c>
      <c r="E276" s="16">
        <v>10</v>
      </c>
      <c r="F276" s="38">
        <v>12749.06</v>
      </c>
      <c r="G276" s="38">
        <f t="shared" si="4"/>
        <v>1238.3899999999994</v>
      </c>
      <c r="H276" s="38">
        <v>11510.67</v>
      </c>
      <c r="I276" s="38">
        <v>0</v>
      </c>
      <c r="J276" s="38">
        <v>0</v>
      </c>
      <c r="K276" s="39">
        <v>11510.67</v>
      </c>
    </row>
    <row r="277" spans="2:11" x14ac:dyDescent="0.3">
      <c r="B277" s="15" t="s">
        <v>34</v>
      </c>
      <c r="C277" s="16">
        <v>12</v>
      </c>
      <c r="D277" s="16">
        <v>10</v>
      </c>
      <c r="E277" s="16">
        <v>13</v>
      </c>
      <c r="F277" s="38">
        <v>11705.13</v>
      </c>
      <c r="G277" s="38">
        <f t="shared" si="4"/>
        <v>1136.9899999999998</v>
      </c>
      <c r="H277" s="38">
        <v>10568.14</v>
      </c>
      <c r="I277" s="38">
        <v>0</v>
      </c>
      <c r="J277" s="38">
        <v>0</v>
      </c>
      <c r="K277" s="39">
        <v>10568.14</v>
      </c>
    </row>
    <row r="278" spans="2:11" x14ac:dyDescent="0.3">
      <c r="B278" s="15" t="s">
        <v>34</v>
      </c>
      <c r="C278" s="16">
        <v>12</v>
      </c>
      <c r="D278" s="16">
        <v>11</v>
      </c>
      <c r="E278" s="16">
        <v>17</v>
      </c>
      <c r="F278" s="38">
        <v>10824.75</v>
      </c>
      <c r="G278" s="38">
        <f t="shared" si="4"/>
        <v>1051.4799999999996</v>
      </c>
      <c r="H278" s="38">
        <v>9773.27</v>
      </c>
      <c r="I278" s="38">
        <v>0</v>
      </c>
      <c r="J278" s="38">
        <v>0</v>
      </c>
      <c r="K278" s="39">
        <v>9773.27</v>
      </c>
    </row>
    <row r="279" spans="2:11" x14ac:dyDescent="0.3">
      <c r="B279" s="15" t="s">
        <v>34</v>
      </c>
      <c r="C279" s="16">
        <v>12</v>
      </c>
      <c r="D279" s="16">
        <v>12</v>
      </c>
      <c r="E279" s="16">
        <v>21</v>
      </c>
      <c r="F279" s="38">
        <v>10179.24</v>
      </c>
      <c r="G279" s="38">
        <f t="shared" si="4"/>
        <v>988.78000000000065</v>
      </c>
      <c r="H279" s="38">
        <v>9190.4599999999991</v>
      </c>
      <c r="I279" s="38">
        <v>0</v>
      </c>
      <c r="J279" s="38">
        <v>0</v>
      </c>
      <c r="K279" s="39">
        <v>9190.4599999999991</v>
      </c>
    </row>
    <row r="280" spans="2:11" x14ac:dyDescent="0.3">
      <c r="B280" s="15" t="s">
        <v>34</v>
      </c>
      <c r="C280" s="16">
        <v>12</v>
      </c>
      <c r="D280" s="16">
        <v>13</v>
      </c>
      <c r="E280" s="16">
        <v>24</v>
      </c>
      <c r="F280" s="38">
        <v>9982</v>
      </c>
      <c r="G280" s="38">
        <f t="shared" si="4"/>
        <v>969.6200000000008</v>
      </c>
      <c r="H280" s="38">
        <v>9012.3799999999992</v>
      </c>
      <c r="I280" s="38">
        <v>0</v>
      </c>
      <c r="J280" s="38">
        <v>0</v>
      </c>
      <c r="K280" s="39">
        <v>9012.3799999999992</v>
      </c>
    </row>
    <row r="281" spans="2:11" x14ac:dyDescent="0.3">
      <c r="B281" s="15" t="s">
        <v>34</v>
      </c>
      <c r="C281" s="16">
        <v>12</v>
      </c>
      <c r="D281" s="16">
        <v>14</v>
      </c>
      <c r="E281" s="16">
        <v>19</v>
      </c>
      <c r="F281" s="38">
        <v>10228.280000000001</v>
      </c>
      <c r="G281" s="38">
        <f t="shared" si="4"/>
        <v>993.54000000000087</v>
      </c>
      <c r="H281" s="38">
        <v>9234.74</v>
      </c>
      <c r="I281" s="38">
        <v>0</v>
      </c>
      <c r="J281" s="38">
        <v>0</v>
      </c>
      <c r="K281" s="39">
        <v>9234.74</v>
      </c>
    </row>
    <row r="282" spans="2:11" x14ac:dyDescent="0.3">
      <c r="B282" s="15" t="s">
        <v>34</v>
      </c>
      <c r="C282" s="16">
        <v>12</v>
      </c>
      <c r="D282" s="16">
        <v>15</v>
      </c>
      <c r="E282" s="16">
        <v>15</v>
      </c>
      <c r="F282" s="38">
        <v>10817.76</v>
      </c>
      <c r="G282" s="38">
        <f t="shared" si="4"/>
        <v>1050.8000000000011</v>
      </c>
      <c r="H282" s="38">
        <v>9766.9599999999991</v>
      </c>
      <c r="I282" s="38">
        <v>8.8592999999999993</v>
      </c>
      <c r="J282" s="38">
        <v>0</v>
      </c>
      <c r="K282" s="39">
        <v>9758.1</v>
      </c>
    </row>
    <row r="283" spans="2:11" x14ac:dyDescent="0.3">
      <c r="B283" s="15" t="s">
        <v>34</v>
      </c>
      <c r="C283" s="16">
        <v>12</v>
      </c>
      <c r="D283" s="16">
        <v>16</v>
      </c>
      <c r="E283" s="16">
        <v>12</v>
      </c>
      <c r="F283" s="38">
        <v>11944.57</v>
      </c>
      <c r="G283" s="38">
        <f t="shared" si="4"/>
        <v>1160.25</v>
      </c>
      <c r="H283" s="38">
        <v>10784.32</v>
      </c>
      <c r="I283" s="38">
        <v>8.8592999999999993</v>
      </c>
      <c r="J283" s="38">
        <v>0</v>
      </c>
      <c r="K283" s="39">
        <v>10775.46</v>
      </c>
    </row>
    <row r="284" spans="2:11" x14ac:dyDescent="0.3">
      <c r="B284" s="15" t="s">
        <v>34</v>
      </c>
      <c r="C284" s="16">
        <v>12</v>
      </c>
      <c r="D284" s="16">
        <v>17</v>
      </c>
      <c r="E284" s="16">
        <v>6</v>
      </c>
      <c r="F284" s="38">
        <v>13443.43</v>
      </c>
      <c r="G284" s="38">
        <f t="shared" si="4"/>
        <v>1305.8400000000001</v>
      </c>
      <c r="H284" s="38">
        <v>12137.59</v>
      </c>
      <c r="I284" s="38">
        <v>8.8592999999999993</v>
      </c>
      <c r="J284" s="38">
        <v>0</v>
      </c>
      <c r="K284" s="39">
        <v>12128.73</v>
      </c>
    </row>
    <row r="285" spans="2:11" x14ac:dyDescent="0.3">
      <c r="B285" s="15" t="s">
        <v>34</v>
      </c>
      <c r="C285" s="16">
        <v>12</v>
      </c>
      <c r="D285" s="16">
        <v>18</v>
      </c>
      <c r="E285" s="16">
        <v>3</v>
      </c>
      <c r="F285" s="38">
        <v>15305.55</v>
      </c>
      <c r="G285" s="38">
        <f t="shared" si="4"/>
        <v>1486.7199999999993</v>
      </c>
      <c r="H285" s="38">
        <v>13818.83</v>
      </c>
      <c r="I285" s="38">
        <v>8.8592999999999993</v>
      </c>
      <c r="J285" s="38">
        <v>0</v>
      </c>
      <c r="K285" s="39">
        <v>13809.97</v>
      </c>
    </row>
    <row r="286" spans="2:11" x14ac:dyDescent="0.3">
      <c r="B286" s="15" t="s">
        <v>34</v>
      </c>
      <c r="C286" s="16">
        <v>12</v>
      </c>
      <c r="D286" s="16">
        <v>19</v>
      </c>
      <c r="E286" s="16">
        <v>1</v>
      </c>
      <c r="F286" s="38">
        <v>15653.21</v>
      </c>
      <c r="G286" s="38">
        <f t="shared" si="4"/>
        <v>1520.4899999999998</v>
      </c>
      <c r="H286" s="38">
        <v>14132.72</v>
      </c>
      <c r="I286" s="38">
        <v>8.8592999999999993</v>
      </c>
      <c r="J286" s="38">
        <v>0</v>
      </c>
      <c r="K286" s="39">
        <v>14123.86</v>
      </c>
    </row>
    <row r="287" spans="2:11" x14ac:dyDescent="0.3">
      <c r="B287" s="15" t="s">
        <v>34</v>
      </c>
      <c r="C287" s="16">
        <v>12</v>
      </c>
      <c r="D287" s="16">
        <v>20</v>
      </c>
      <c r="E287" s="16">
        <v>2</v>
      </c>
      <c r="F287" s="38">
        <v>15467.86</v>
      </c>
      <c r="G287" s="38">
        <f t="shared" si="4"/>
        <v>1502.4800000000014</v>
      </c>
      <c r="H287" s="38">
        <v>13965.38</v>
      </c>
      <c r="I287" s="38">
        <v>0</v>
      </c>
      <c r="J287" s="38">
        <v>0</v>
      </c>
      <c r="K287" s="39">
        <v>13965.38</v>
      </c>
    </row>
    <row r="288" spans="2:11" x14ac:dyDescent="0.3">
      <c r="B288" s="15" t="s">
        <v>34</v>
      </c>
      <c r="C288" s="16">
        <v>12</v>
      </c>
      <c r="D288" s="16">
        <v>21</v>
      </c>
      <c r="E288" s="16">
        <v>4</v>
      </c>
      <c r="F288" s="38">
        <v>14946.73</v>
      </c>
      <c r="G288" s="38">
        <f t="shared" si="4"/>
        <v>1451.8599999999988</v>
      </c>
      <c r="H288" s="38">
        <v>13494.87</v>
      </c>
      <c r="I288" s="38">
        <v>0</v>
      </c>
      <c r="J288" s="38">
        <v>0</v>
      </c>
      <c r="K288" s="39">
        <v>13494.87</v>
      </c>
    </row>
    <row r="289" spans="2:11" x14ac:dyDescent="0.3">
      <c r="B289" s="15" t="s">
        <v>34</v>
      </c>
      <c r="C289" s="16">
        <v>12</v>
      </c>
      <c r="D289" s="16">
        <v>22</v>
      </c>
      <c r="E289" s="16">
        <v>5</v>
      </c>
      <c r="F289" s="38">
        <v>14132.07</v>
      </c>
      <c r="G289" s="38">
        <f t="shared" si="4"/>
        <v>1372.7399999999998</v>
      </c>
      <c r="H289" s="38">
        <v>12759.33</v>
      </c>
      <c r="I289" s="38">
        <v>0</v>
      </c>
      <c r="J289" s="38">
        <v>0</v>
      </c>
      <c r="K289" s="39">
        <v>12759.33</v>
      </c>
    </row>
    <row r="290" spans="2:11" x14ac:dyDescent="0.3">
      <c r="B290" s="15" t="s">
        <v>34</v>
      </c>
      <c r="C290" s="16">
        <v>12</v>
      </c>
      <c r="D290" s="16">
        <v>23</v>
      </c>
      <c r="E290" s="16">
        <v>7</v>
      </c>
      <c r="F290" s="38">
        <v>13087.79</v>
      </c>
      <c r="G290" s="38">
        <f t="shared" si="4"/>
        <v>1271.3000000000011</v>
      </c>
      <c r="H290" s="38">
        <v>11816.49</v>
      </c>
      <c r="I290" s="38">
        <v>0</v>
      </c>
      <c r="J290" s="38">
        <v>0</v>
      </c>
      <c r="K290" s="39">
        <v>11816.49</v>
      </c>
    </row>
    <row r="291" spans="2:11" x14ac:dyDescent="0.3">
      <c r="B291" s="15" t="s">
        <v>34</v>
      </c>
      <c r="C291" s="16">
        <v>12</v>
      </c>
      <c r="D291" s="16">
        <v>24</v>
      </c>
      <c r="E291" s="16">
        <v>11</v>
      </c>
      <c r="F291" s="38">
        <v>11859.58</v>
      </c>
      <c r="G291" s="38">
        <f t="shared" si="4"/>
        <v>1151.9899999999998</v>
      </c>
      <c r="H291" s="38">
        <v>10707.59</v>
      </c>
      <c r="I291" s="38">
        <v>0</v>
      </c>
      <c r="J291" s="38">
        <v>0</v>
      </c>
      <c r="K291" s="39">
        <v>10707.59</v>
      </c>
    </row>
    <row r="292" spans="2:11" x14ac:dyDescent="0.3">
      <c r="B292" s="15" t="s">
        <v>35</v>
      </c>
      <c r="C292" s="16">
        <v>1</v>
      </c>
      <c r="D292" s="16">
        <v>1</v>
      </c>
      <c r="E292" s="16">
        <v>17</v>
      </c>
      <c r="F292" s="38">
        <v>10095.44</v>
      </c>
      <c r="G292" s="38">
        <f t="shared" si="4"/>
        <v>1194.5200000000004</v>
      </c>
      <c r="H292" s="38">
        <v>8900.92</v>
      </c>
      <c r="I292" s="38">
        <v>0</v>
      </c>
      <c r="J292" s="38">
        <v>0</v>
      </c>
      <c r="K292" s="39">
        <v>8900.92</v>
      </c>
    </row>
    <row r="293" spans="2:11" x14ac:dyDescent="0.3">
      <c r="B293" s="15" t="s">
        <v>35</v>
      </c>
      <c r="C293" s="16">
        <v>1</v>
      </c>
      <c r="D293" s="16">
        <v>2</v>
      </c>
      <c r="E293" s="16">
        <v>19</v>
      </c>
      <c r="F293" s="38">
        <v>9686.17</v>
      </c>
      <c r="G293" s="38">
        <f t="shared" si="4"/>
        <v>1146.0900000000001</v>
      </c>
      <c r="H293" s="38">
        <v>8540.08</v>
      </c>
      <c r="I293" s="38">
        <v>0</v>
      </c>
      <c r="J293" s="38">
        <v>0</v>
      </c>
      <c r="K293" s="39">
        <v>8540.08</v>
      </c>
    </row>
    <row r="294" spans="2:11" x14ac:dyDescent="0.3">
      <c r="B294" s="15" t="s">
        <v>35</v>
      </c>
      <c r="C294" s="16">
        <v>1</v>
      </c>
      <c r="D294" s="16">
        <v>3</v>
      </c>
      <c r="E294" s="16">
        <v>23</v>
      </c>
      <c r="F294" s="38">
        <v>9431.59</v>
      </c>
      <c r="G294" s="38">
        <f t="shared" si="4"/>
        <v>1115.9699999999993</v>
      </c>
      <c r="H294" s="38">
        <v>8315.6200000000008</v>
      </c>
      <c r="I294" s="38">
        <v>0</v>
      </c>
      <c r="J294" s="38">
        <v>0</v>
      </c>
      <c r="K294" s="39">
        <v>8315.6200000000008</v>
      </c>
    </row>
    <row r="295" spans="2:11" x14ac:dyDescent="0.3">
      <c r="B295" s="15" t="s">
        <v>35</v>
      </c>
      <c r="C295" s="16">
        <v>1</v>
      </c>
      <c r="D295" s="16">
        <v>4</v>
      </c>
      <c r="E295" s="16">
        <v>24</v>
      </c>
      <c r="F295" s="38">
        <v>9340.4599999999991</v>
      </c>
      <c r="G295" s="38">
        <f t="shared" si="4"/>
        <v>1105.1899999999987</v>
      </c>
      <c r="H295" s="38">
        <v>8235.27</v>
      </c>
      <c r="I295" s="38">
        <v>0</v>
      </c>
      <c r="J295" s="38">
        <v>0</v>
      </c>
      <c r="K295" s="39">
        <v>8235.27</v>
      </c>
    </row>
    <row r="296" spans="2:11" x14ac:dyDescent="0.3">
      <c r="B296" s="15" t="s">
        <v>35</v>
      </c>
      <c r="C296" s="16">
        <v>1</v>
      </c>
      <c r="D296" s="16">
        <v>5</v>
      </c>
      <c r="E296" s="16">
        <v>22</v>
      </c>
      <c r="F296" s="38">
        <v>9595.39</v>
      </c>
      <c r="G296" s="38">
        <f t="shared" si="4"/>
        <v>1135.3499999999985</v>
      </c>
      <c r="H296" s="38">
        <v>8460.0400000000009</v>
      </c>
      <c r="I296" s="38">
        <v>0</v>
      </c>
      <c r="J296" s="38">
        <v>0</v>
      </c>
      <c r="K296" s="39">
        <v>8460.0400000000009</v>
      </c>
    </row>
    <row r="297" spans="2:11" x14ac:dyDescent="0.3">
      <c r="B297" s="15" t="s">
        <v>35</v>
      </c>
      <c r="C297" s="16">
        <v>1</v>
      </c>
      <c r="D297" s="16">
        <v>6</v>
      </c>
      <c r="E297" s="16">
        <v>15</v>
      </c>
      <c r="F297" s="38">
        <v>10343.57</v>
      </c>
      <c r="G297" s="38">
        <f t="shared" si="4"/>
        <v>1223.8799999999992</v>
      </c>
      <c r="H297" s="38">
        <v>9119.69</v>
      </c>
      <c r="I297" s="38">
        <v>0</v>
      </c>
      <c r="J297" s="38">
        <v>0</v>
      </c>
      <c r="K297" s="39">
        <v>9119.69</v>
      </c>
    </row>
    <row r="298" spans="2:11" x14ac:dyDescent="0.3">
      <c r="B298" s="15" t="s">
        <v>35</v>
      </c>
      <c r="C298" s="16">
        <v>1</v>
      </c>
      <c r="D298" s="16">
        <v>7</v>
      </c>
      <c r="E298" s="16">
        <v>10</v>
      </c>
      <c r="F298" s="38">
        <v>11684.49</v>
      </c>
      <c r="G298" s="38">
        <f t="shared" si="4"/>
        <v>1382.5399999999991</v>
      </c>
      <c r="H298" s="38">
        <v>10301.950000000001</v>
      </c>
      <c r="I298" s="38">
        <v>0</v>
      </c>
      <c r="J298" s="38">
        <v>0</v>
      </c>
      <c r="K298" s="39">
        <v>10301.950000000001</v>
      </c>
    </row>
    <row r="299" spans="2:11" x14ac:dyDescent="0.3">
      <c r="B299" s="15" t="s">
        <v>35</v>
      </c>
      <c r="C299" s="16">
        <v>1</v>
      </c>
      <c r="D299" s="16">
        <v>8</v>
      </c>
      <c r="E299" s="16">
        <v>6</v>
      </c>
      <c r="F299" s="38">
        <v>12174.5</v>
      </c>
      <c r="G299" s="38">
        <f t="shared" si="4"/>
        <v>1440.5200000000004</v>
      </c>
      <c r="H299" s="38">
        <v>10733.98</v>
      </c>
      <c r="I299" s="38">
        <v>0</v>
      </c>
      <c r="J299" s="38">
        <v>0</v>
      </c>
      <c r="K299" s="39">
        <v>10733.98</v>
      </c>
    </row>
    <row r="300" spans="2:11" x14ac:dyDescent="0.3">
      <c r="B300" s="15" t="s">
        <v>35</v>
      </c>
      <c r="C300" s="16">
        <v>1</v>
      </c>
      <c r="D300" s="16">
        <v>9</v>
      </c>
      <c r="E300" s="16">
        <v>9</v>
      </c>
      <c r="F300" s="38">
        <v>11785.86</v>
      </c>
      <c r="G300" s="38">
        <f t="shared" si="4"/>
        <v>1394.5300000000007</v>
      </c>
      <c r="H300" s="38">
        <v>10391.33</v>
      </c>
      <c r="I300" s="38">
        <v>0</v>
      </c>
      <c r="J300" s="38">
        <v>0</v>
      </c>
      <c r="K300" s="39">
        <v>10391.33</v>
      </c>
    </row>
    <row r="301" spans="2:11" x14ac:dyDescent="0.3">
      <c r="B301" s="15" t="s">
        <v>35</v>
      </c>
      <c r="C301" s="16">
        <v>1</v>
      </c>
      <c r="D301" s="16">
        <v>10</v>
      </c>
      <c r="E301" s="16">
        <v>13</v>
      </c>
      <c r="F301" s="38">
        <v>11292.33</v>
      </c>
      <c r="G301" s="38">
        <f t="shared" si="4"/>
        <v>1336.1399999999994</v>
      </c>
      <c r="H301" s="38">
        <v>9956.19</v>
      </c>
      <c r="I301" s="38">
        <v>0</v>
      </c>
      <c r="J301" s="38">
        <v>0</v>
      </c>
      <c r="K301" s="39">
        <v>9956.19</v>
      </c>
    </row>
    <row r="302" spans="2:11" x14ac:dyDescent="0.3">
      <c r="B302" s="15" t="s">
        <v>35</v>
      </c>
      <c r="C302" s="16">
        <v>1</v>
      </c>
      <c r="D302" s="16">
        <v>11</v>
      </c>
      <c r="E302" s="16">
        <v>14</v>
      </c>
      <c r="F302" s="38">
        <v>10944.15</v>
      </c>
      <c r="G302" s="38">
        <f t="shared" si="4"/>
        <v>1294.9400000000005</v>
      </c>
      <c r="H302" s="38">
        <v>9649.2099999999991</v>
      </c>
      <c r="I302" s="38">
        <v>0</v>
      </c>
      <c r="J302" s="40">
        <v>-200</v>
      </c>
      <c r="K302" s="39">
        <v>9849.2099999999991</v>
      </c>
    </row>
    <row r="303" spans="2:11" x14ac:dyDescent="0.3">
      <c r="B303" s="15" t="s">
        <v>35</v>
      </c>
      <c r="C303" s="16">
        <v>1</v>
      </c>
      <c r="D303" s="16">
        <v>12</v>
      </c>
      <c r="E303" s="16">
        <v>18</v>
      </c>
      <c r="F303" s="38">
        <v>10662.17</v>
      </c>
      <c r="G303" s="38">
        <f t="shared" si="4"/>
        <v>1261.5699999999997</v>
      </c>
      <c r="H303" s="38">
        <v>9400.6</v>
      </c>
      <c r="I303" s="38">
        <v>0</v>
      </c>
      <c r="J303" s="40">
        <v>-200</v>
      </c>
      <c r="K303" s="39">
        <v>9600.6</v>
      </c>
    </row>
    <row r="304" spans="2:11" x14ac:dyDescent="0.3">
      <c r="B304" s="15" t="s">
        <v>35</v>
      </c>
      <c r="C304" s="16">
        <v>1</v>
      </c>
      <c r="D304" s="16">
        <v>13</v>
      </c>
      <c r="E304" s="16">
        <v>21</v>
      </c>
      <c r="F304" s="38">
        <v>10501.88</v>
      </c>
      <c r="G304" s="38">
        <f t="shared" si="4"/>
        <v>1242.6099999999988</v>
      </c>
      <c r="H304" s="38">
        <v>9259.27</v>
      </c>
      <c r="I304" s="38">
        <v>0</v>
      </c>
      <c r="J304" s="40">
        <v>-141.18</v>
      </c>
      <c r="K304" s="39">
        <v>9400.4500000000007</v>
      </c>
    </row>
    <row r="305" spans="2:17" x14ac:dyDescent="0.3">
      <c r="B305" s="15" t="s">
        <v>35</v>
      </c>
      <c r="C305" s="16">
        <v>1</v>
      </c>
      <c r="D305" s="16">
        <v>14</v>
      </c>
      <c r="E305" s="16">
        <v>20</v>
      </c>
      <c r="F305" s="38">
        <v>10480.450000000001</v>
      </c>
      <c r="G305" s="38">
        <f t="shared" si="4"/>
        <v>1240.0700000000015</v>
      </c>
      <c r="H305" s="38">
        <v>9240.3799999999992</v>
      </c>
      <c r="I305" s="38">
        <v>0</v>
      </c>
      <c r="J305" s="40">
        <v>-200</v>
      </c>
      <c r="K305" s="39">
        <v>9440.3799999999992</v>
      </c>
    </row>
    <row r="306" spans="2:17" x14ac:dyDescent="0.3">
      <c r="B306" s="15" t="s">
        <v>35</v>
      </c>
      <c r="C306" s="16">
        <v>1</v>
      </c>
      <c r="D306" s="16">
        <v>15</v>
      </c>
      <c r="E306" s="16">
        <v>16</v>
      </c>
      <c r="F306" s="38">
        <v>10784.35</v>
      </c>
      <c r="G306" s="38">
        <f t="shared" si="4"/>
        <v>1276.0400000000009</v>
      </c>
      <c r="H306" s="38">
        <v>9508.31</v>
      </c>
      <c r="I306" s="38">
        <v>6.8061999999999996</v>
      </c>
      <c r="J306" s="40">
        <v>-200</v>
      </c>
      <c r="K306" s="39">
        <v>9701.51</v>
      </c>
    </row>
    <row r="307" spans="2:17" x14ac:dyDescent="0.3">
      <c r="B307" s="15" t="s">
        <v>35</v>
      </c>
      <c r="C307" s="16">
        <v>1</v>
      </c>
      <c r="D307" s="16">
        <v>16</v>
      </c>
      <c r="E307" s="16">
        <v>12</v>
      </c>
      <c r="F307" s="38">
        <v>11421.54</v>
      </c>
      <c r="G307" s="38">
        <f t="shared" si="4"/>
        <v>1351.4300000000003</v>
      </c>
      <c r="H307" s="38">
        <v>10070.11</v>
      </c>
      <c r="I307" s="38">
        <v>6.8061999999999996</v>
      </c>
      <c r="J307" s="38">
        <v>0</v>
      </c>
      <c r="K307" s="39">
        <v>10063.299999999999</v>
      </c>
    </row>
    <row r="308" spans="2:17" x14ac:dyDescent="0.3">
      <c r="B308" s="15" t="s">
        <v>35</v>
      </c>
      <c r="C308" s="16">
        <v>1</v>
      </c>
      <c r="D308" s="16">
        <v>17</v>
      </c>
      <c r="E308" s="16">
        <v>7</v>
      </c>
      <c r="F308" s="38">
        <v>12405.4</v>
      </c>
      <c r="G308" s="38">
        <f t="shared" si="4"/>
        <v>1467.8400000000001</v>
      </c>
      <c r="H308" s="38">
        <v>10937.56</v>
      </c>
      <c r="I308" s="38">
        <v>6.8061999999999996</v>
      </c>
      <c r="J308" s="38">
        <v>0</v>
      </c>
      <c r="K308" s="39">
        <v>10930.75</v>
      </c>
    </row>
    <row r="309" spans="2:17" x14ac:dyDescent="0.3">
      <c r="B309" s="15" t="s">
        <v>35</v>
      </c>
      <c r="C309" s="16">
        <v>1</v>
      </c>
      <c r="D309" s="16">
        <v>18</v>
      </c>
      <c r="E309" s="16">
        <v>3</v>
      </c>
      <c r="F309" s="38">
        <v>13979.06</v>
      </c>
      <c r="G309" s="38">
        <f t="shared" si="4"/>
        <v>1654.0399999999991</v>
      </c>
      <c r="H309" s="38">
        <v>12325.02</v>
      </c>
      <c r="I309" s="38">
        <v>6.8061999999999996</v>
      </c>
      <c r="J309" s="38">
        <v>200</v>
      </c>
      <c r="K309" s="39">
        <v>12118.21</v>
      </c>
    </row>
    <row r="310" spans="2:17" x14ac:dyDescent="0.3">
      <c r="B310" s="15" t="s">
        <v>35</v>
      </c>
      <c r="C310" s="16">
        <v>1</v>
      </c>
      <c r="D310" s="16">
        <v>19</v>
      </c>
      <c r="E310" s="16">
        <v>1</v>
      </c>
      <c r="F310" s="38">
        <v>14185.05</v>
      </c>
      <c r="G310" s="38">
        <f t="shared" si="4"/>
        <v>1678.4099999999999</v>
      </c>
      <c r="H310" s="38">
        <v>12506.64</v>
      </c>
      <c r="I310" s="38">
        <v>6.8061999999999996</v>
      </c>
      <c r="J310" s="38">
        <v>200</v>
      </c>
      <c r="K310" s="39">
        <v>12299.83</v>
      </c>
      <c r="L310">
        <f>K310+I310+J310</f>
        <v>12506.636200000001</v>
      </c>
      <c r="M310">
        <f>J310+I310</f>
        <v>206.80619999999999</v>
      </c>
      <c r="P310">
        <f>14185-1678-207</f>
        <v>12300</v>
      </c>
      <c r="Q310">
        <f>O310-M310</f>
        <v>-206.80619999999999</v>
      </c>
    </row>
    <row r="311" spans="2:17" x14ac:dyDescent="0.3">
      <c r="B311" s="15" t="s">
        <v>35</v>
      </c>
      <c r="C311" s="16">
        <v>1</v>
      </c>
      <c r="D311" s="16">
        <v>20</v>
      </c>
      <c r="E311" s="16">
        <v>2</v>
      </c>
      <c r="F311" s="38">
        <v>14064.91</v>
      </c>
      <c r="G311" s="38">
        <f t="shared" si="4"/>
        <v>1664.2000000000007</v>
      </c>
      <c r="H311" s="38">
        <v>12400.71</v>
      </c>
      <c r="I311" s="38">
        <v>0</v>
      </c>
      <c r="J311" s="38">
        <v>200</v>
      </c>
      <c r="K311" s="39">
        <v>12200.71</v>
      </c>
    </row>
    <row r="312" spans="2:17" x14ac:dyDescent="0.3">
      <c r="B312" s="15" t="s">
        <v>35</v>
      </c>
      <c r="C312" s="16">
        <v>1</v>
      </c>
      <c r="D312" s="16">
        <v>21</v>
      </c>
      <c r="E312" s="16">
        <v>4</v>
      </c>
      <c r="F312" s="38">
        <v>13689.79</v>
      </c>
      <c r="G312" s="38">
        <f t="shared" si="4"/>
        <v>1619.8100000000013</v>
      </c>
      <c r="H312" s="38">
        <v>12069.98</v>
      </c>
      <c r="I312" s="38">
        <v>0</v>
      </c>
      <c r="J312" s="38">
        <v>200</v>
      </c>
      <c r="K312" s="39">
        <v>11869.98</v>
      </c>
    </row>
    <row r="313" spans="2:17" x14ac:dyDescent="0.3">
      <c r="B313" s="15" t="s">
        <v>35</v>
      </c>
      <c r="C313" s="16">
        <v>1</v>
      </c>
      <c r="D313" s="16">
        <v>22</v>
      </c>
      <c r="E313" s="16">
        <v>5</v>
      </c>
      <c r="F313" s="38">
        <v>12954.45</v>
      </c>
      <c r="G313" s="38">
        <f t="shared" si="4"/>
        <v>1532.8000000000011</v>
      </c>
      <c r="H313" s="38">
        <v>11421.65</v>
      </c>
      <c r="I313" s="38">
        <v>0</v>
      </c>
      <c r="J313" s="38">
        <v>0</v>
      </c>
      <c r="K313" s="39">
        <v>11421.65</v>
      </c>
    </row>
    <row r="314" spans="2:17" x14ac:dyDescent="0.3">
      <c r="B314" s="15" t="s">
        <v>35</v>
      </c>
      <c r="C314" s="16">
        <v>1</v>
      </c>
      <c r="D314" s="16">
        <v>23</v>
      </c>
      <c r="E314" s="16">
        <v>8</v>
      </c>
      <c r="F314" s="38">
        <v>12129.1</v>
      </c>
      <c r="G314" s="38">
        <f t="shared" si="4"/>
        <v>1435.1499999999996</v>
      </c>
      <c r="H314" s="38">
        <v>10693.95</v>
      </c>
      <c r="I314" s="38">
        <v>0</v>
      </c>
      <c r="J314" s="38">
        <v>0</v>
      </c>
      <c r="K314" s="39">
        <v>10693.95</v>
      </c>
    </row>
    <row r="315" spans="2:17" x14ac:dyDescent="0.3">
      <c r="B315" s="15" t="s">
        <v>35</v>
      </c>
      <c r="C315" s="16">
        <v>1</v>
      </c>
      <c r="D315" s="16">
        <v>24</v>
      </c>
      <c r="E315" s="16">
        <v>11</v>
      </c>
      <c r="F315" s="38">
        <v>11265.35</v>
      </c>
      <c r="G315" s="38">
        <f t="shared" si="4"/>
        <v>1332.9500000000007</v>
      </c>
      <c r="H315" s="38">
        <v>9932.4</v>
      </c>
      <c r="I315" s="38">
        <v>0</v>
      </c>
      <c r="J315" s="38">
        <v>0</v>
      </c>
      <c r="K315" s="39">
        <v>9932.4</v>
      </c>
    </row>
    <row r="316" spans="2:17" x14ac:dyDescent="0.3">
      <c r="B316" s="15" t="s">
        <v>35</v>
      </c>
      <c r="C316" s="16">
        <v>2</v>
      </c>
      <c r="D316" s="16">
        <v>1</v>
      </c>
      <c r="E316" s="16">
        <v>15</v>
      </c>
      <c r="F316" s="38">
        <v>9906.9599999999991</v>
      </c>
      <c r="G316" s="38">
        <f t="shared" si="4"/>
        <v>845.44999999999891</v>
      </c>
      <c r="H316" s="38">
        <v>9061.51</v>
      </c>
      <c r="I316" s="38">
        <v>0</v>
      </c>
      <c r="J316" s="38">
        <v>0</v>
      </c>
      <c r="K316" s="39">
        <v>9061.51</v>
      </c>
    </row>
    <row r="317" spans="2:17" x14ac:dyDescent="0.3">
      <c r="B317" s="15" t="s">
        <v>35</v>
      </c>
      <c r="C317" s="16">
        <v>2</v>
      </c>
      <c r="D317" s="16">
        <v>2</v>
      </c>
      <c r="E317" s="16">
        <v>18</v>
      </c>
      <c r="F317" s="38">
        <v>9404.9699999999993</v>
      </c>
      <c r="G317" s="38">
        <f t="shared" si="4"/>
        <v>802.59999999999854</v>
      </c>
      <c r="H317" s="38">
        <v>8602.3700000000008</v>
      </c>
      <c r="I317" s="38">
        <v>0</v>
      </c>
      <c r="J317" s="38">
        <v>0</v>
      </c>
      <c r="K317" s="39">
        <v>8602.3700000000008</v>
      </c>
    </row>
    <row r="318" spans="2:17" x14ac:dyDescent="0.3">
      <c r="B318" s="15" t="s">
        <v>35</v>
      </c>
      <c r="C318" s="16">
        <v>2</v>
      </c>
      <c r="D318" s="16">
        <v>3</v>
      </c>
      <c r="E318" s="16">
        <v>21</v>
      </c>
      <c r="F318" s="38">
        <v>9027.42</v>
      </c>
      <c r="G318" s="38">
        <f t="shared" si="4"/>
        <v>770.38999999999942</v>
      </c>
      <c r="H318" s="38">
        <v>8257.0300000000007</v>
      </c>
      <c r="I318" s="38">
        <v>0</v>
      </c>
      <c r="J318" s="38">
        <v>0</v>
      </c>
      <c r="K318" s="39">
        <v>8257.0300000000007</v>
      </c>
    </row>
    <row r="319" spans="2:17" x14ac:dyDescent="0.3">
      <c r="B319" s="15" t="s">
        <v>35</v>
      </c>
      <c r="C319" s="16">
        <v>2</v>
      </c>
      <c r="D319" s="16">
        <v>4</v>
      </c>
      <c r="E319" s="16">
        <v>23</v>
      </c>
      <c r="F319" s="38">
        <v>8975.2800000000007</v>
      </c>
      <c r="G319" s="38">
        <f t="shared" si="4"/>
        <v>765.94000000000051</v>
      </c>
      <c r="H319" s="38">
        <v>8209.34</v>
      </c>
      <c r="I319" s="38">
        <v>0</v>
      </c>
      <c r="J319" s="38">
        <v>0</v>
      </c>
      <c r="K319" s="39">
        <v>8209.34</v>
      </c>
    </row>
    <row r="320" spans="2:17" x14ac:dyDescent="0.3">
      <c r="B320" s="15" t="s">
        <v>35</v>
      </c>
      <c r="C320" s="16">
        <v>2</v>
      </c>
      <c r="D320" s="16">
        <v>5</v>
      </c>
      <c r="E320" s="16">
        <v>19</v>
      </c>
      <c r="F320" s="38">
        <v>9347.08</v>
      </c>
      <c r="G320" s="38">
        <f t="shared" si="4"/>
        <v>797.65999999999985</v>
      </c>
      <c r="H320" s="38">
        <v>8549.42</v>
      </c>
      <c r="I320" s="38">
        <v>0</v>
      </c>
      <c r="J320" s="38">
        <v>0</v>
      </c>
      <c r="K320" s="39">
        <v>8549.42</v>
      </c>
    </row>
    <row r="321" spans="2:13" x14ac:dyDescent="0.3">
      <c r="B321" s="15" t="s">
        <v>35</v>
      </c>
      <c r="C321" s="16">
        <v>2</v>
      </c>
      <c r="D321" s="16">
        <v>6</v>
      </c>
      <c r="E321" s="16">
        <v>14</v>
      </c>
      <c r="F321" s="38">
        <v>10141.76</v>
      </c>
      <c r="G321" s="38">
        <f t="shared" si="4"/>
        <v>865.47999999999956</v>
      </c>
      <c r="H321" s="38">
        <v>9276.2800000000007</v>
      </c>
      <c r="I321" s="38">
        <v>0</v>
      </c>
      <c r="J321" s="38">
        <v>0</v>
      </c>
      <c r="K321" s="39">
        <v>9276.2800000000007</v>
      </c>
    </row>
    <row r="322" spans="2:13" x14ac:dyDescent="0.3">
      <c r="B322" s="15" t="s">
        <v>35</v>
      </c>
      <c r="C322" s="16">
        <v>2</v>
      </c>
      <c r="D322" s="16">
        <v>7</v>
      </c>
      <c r="E322" s="16">
        <v>9</v>
      </c>
      <c r="F322" s="38">
        <v>11387.1</v>
      </c>
      <c r="G322" s="38">
        <f t="shared" si="4"/>
        <v>971.76000000000022</v>
      </c>
      <c r="H322" s="38">
        <v>10415.34</v>
      </c>
      <c r="I322" s="38">
        <v>0</v>
      </c>
      <c r="J322" s="38">
        <v>0</v>
      </c>
      <c r="K322" s="39">
        <v>10415.34</v>
      </c>
    </row>
    <row r="323" spans="2:13" x14ac:dyDescent="0.3">
      <c r="B323" s="15" t="s">
        <v>35</v>
      </c>
      <c r="C323" s="16">
        <v>2</v>
      </c>
      <c r="D323" s="16">
        <v>8</v>
      </c>
      <c r="E323" s="16">
        <v>6</v>
      </c>
      <c r="F323" s="38">
        <v>11718.03</v>
      </c>
      <c r="G323" s="38">
        <f t="shared" si="4"/>
        <v>1000</v>
      </c>
      <c r="H323" s="38">
        <v>10718.03</v>
      </c>
      <c r="I323" s="38">
        <v>0</v>
      </c>
      <c r="J323" s="38">
        <v>0</v>
      </c>
      <c r="K323" s="39">
        <v>10718.03</v>
      </c>
    </row>
    <row r="324" spans="2:13" x14ac:dyDescent="0.3">
      <c r="B324" s="15" t="s">
        <v>35</v>
      </c>
      <c r="C324" s="16">
        <v>2</v>
      </c>
      <c r="D324" s="16">
        <v>9</v>
      </c>
      <c r="E324" s="16">
        <v>10</v>
      </c>
      <c r="F324" s="38">
        <v>11190.4</v>
      </c>
      <c r="G324" s="38">
        <f t="shared" si="4"/>
        <v>954.96999999999935</v>
      </c>
      <c r="H324" s="38">
        <v>10235.43</v>
      </c>
      <c r="I324" s="38">
        <v>0</v>
      </c>
      <c r="J324" s="38">
        <v>0</v>
      </c>
      <c r="K324" s="39">
        <v>10235.43</v>
      </c>
    </row>
    <row r="325" spans="2:13" x14ac:dyDescent="0.3">
      <c r="B325" s="15" t="s">
        <v>35</v>
      </c>
      <c r="C325" s="16">
        <v>2</v>
      </c>
      <c r="D325" s="16">
        <v>10</v>
      </c>
      <c r="E325" s="16">
        <v>13</v>
      </c>
      <c r="F325" s="38">
        <v>10590.27</v>
      </c>
      <c r="G325" s="38">
        <f t="shared" ref="G325:G388" si="5">F325-H325</f>
        <v>903.75</v>
      </c>
      <c r="H325" s="38">
        <v>9686.52</v>
      </c>
      <c r="I325" s="38">
        <v>0</v>
      </c>
      <c r="J325" s="38">
        <v>0</v>
      </c>
      <c r="K325" s="39">
        <v>9686.52</v>
      </c>
    </row>
    <row r="326" spans="2:13" x14ac:dyDescent="0.3">
      <c r="B326" s="15" t="s">
        <v>35</v>
      </c>
      <c r="C326" s="16">
        <v>2</v>
      </c>
      <c r="D326" s="16">
        <v>11</v>
      </c>
      <c r="E326" s="16">
        <v>16</v>
      </c>
      <c r="F326" s="38">
        <v>10122.43</v>
      </c>
      <c r="G326" s="38">
        <f t="shared" si="5"/>
        <v>863.82999999999993</v>
      </c>
      <c r="H326" s="38">
        <v>9258.6</v>
      </c>
      <c r="I326" s="38">
        <v>0</v>
      </c>
      <c r="J326" s="40">
        <v>-200</v>
      </c>
      <c r="K326" s="39">
        <v>9458.6</v>
      </c>
    </row>
    <row r="327" spans="2:13" x14ac:dyDescent="0.3">
      <c r="B327" s="15" t="s">
        <v>35</v>
      </c>
      <c r="C327" s="16">
        <v>2</v>
      </c>
      <c r="D327" s="16">
        <v>12</v>
      </c>
      <c r="E327" s="16">
        <v>20</v>
      </c>
      <c r="F327" s="38">
        <v>9789.36</v>
      </c>
      <c r="G327" s="38">
        <f t="shared" si="5"/>
        <v>835.40999999999985</v>
      </c>
      <c r="H327" s="38">
        <v>8953.9500000000007</v>
      </c>
      <c r="I327" s="38">
        <v>0</v>
      </c>
      <c r="J327" s="40">
        <v>-200</v>
      </c>
      <c r="K327" s="39">
        <v>9153.9500000000007</v>
      </c>
    </row>
    <row r="328" spans="2:13" x14ac:dyDescent="0.3">
      <c r="B328" s="15" t="s">
        <v>35</v>
      </c>
      <c r="C328" s="16">
        <v>2</v>
      </c>
      <c r="D328" s="16">
        <v>13</v>
      </c>
      <c r="E328" s="16">
        <v>24</v>
      </c>
      <c r="F328" s="38">
        <v>9649.89</v>
      </c>
      <c r="G328" s="38">
        <f t="shared" si="5"/>
        <v>823.51000000000022</v>
      </c>
      <c r="H328" s="38">
        <v>8826.3799999999992</v>
      </c>
      <c r="I328" s="38">
        <v>0</v>
      </c>
      <c r="J328" s="40">
        <v>-141.18</v>
      </c>
      <c r="K328" s="39">
        <v>8967.56</v>
      </c>
    </row>
    <row r="329" spans="2:13" x14ac:dyDescent="0.3">
      <c r="B329" s="15" t="s">
        <v>35</v>
      </c>
      <c r="C329" s="16">
        <v>2</v>
      </c>
      <c r="D329" s="16">
        <v>14</v>
      </c>
      <c r="E329" s="16">
        <v>22</v>
      </c>
      <c r="F329" s="38">
        <v>9787.61</v>
      </c>
      <c r="G329" s="38">
        <f t="shared" si="5"/>
        <v>835.26000000000022</v>
      </c>
      <c r="H329" s="38">
        <v>8952.35</v>
      </c>
      <c r="I329" s="38">
        <v>0</v>
      </c>
      <c r="J329" s="40">
        <v>-200</v>
      </c>
      <c r="K329" s="39">
        <v>9152.35</v>
      </c>
    </row>
    <row r="330" spans="2:13" x14ac:dyDescent="0.3">
      <c r="B330" s="15" t="s">
        <v>35</v>
      </c>
      <c r="C330" s="16">
        <v>2</v>
      </c>
      <c r="D330" s="16">
        <v>15</v>
      </c>
      <c r="E330" s="16">
        <v>17</v>
      </c>
      <c r="F330" s="38">
        <v>10151.02</v>
      </c>
      <c r="G330" s="38">
        <f t="shared" si="5"/>
        <v>866.28000000000065</v>
      </c>
      <c r="H330" s="38">
        <v>9284.74</v>
      </c>
      <c r="I330" s="38">
        <v>6.9526000000000003</v>
      </c>
      <c r="J330" s="40">
        <v>-200</v>
      </c>
      <c r="K330" s="39">
        <v>9477.7900000000009</v>
      </c>
    </row>
    <row r="331" spans="2:13" x14ac:dyDescent="0.3">
      <c r="B331" s="15" t="s">
        <v>35</v>
      </c>
      <c r="C331" s="16">
        <v>2</v>
      </c>
      <c r="D331" s="16">
        <v>16</v>
      </c>
      <c r="E331" s="16">
        <v>12</v>
      </c>
      <c r="F331" s="38">
        <v>10763.35</v>
      </c>
      <c r="G331" s="38">
        <f t="shared" si="5"/>
        <v>918.53000000000065</v>
      </c>
      <c r="H331" s="38">
        <v>9844.82</v>
      </c>
      <c r="I331" s="38">
        <v>6.9526000000000003</v>
      </c>
      <c r="J331" s="38">
        <v>0</v>
      </c>
      <c r="K331" s="39">
        <v>9837.8700000000008</v>
      </c>
    </row>
    <row r="332" spans="2:13" x14ac:dyDescent="0.3">
      <c r="B332" s="15" t="s">
        <v>35</v>
      </c>
      <c r="C332" s="16">
        <v>2</v>
      </c>
      <c r="D332" s="16">
        <v>17</v>
      </c>
      <c r="E332" s="16">
        <v>7</v>
      </c>
      <c r="F332" s="38">
        <v>11680.57</v>
      </c>
      <c r="G332" s="38">
        <f t="shared" si="5"/>
        <v>996.79999999999927</v>
      </c>
      <c r="H332" s="38">
        <v>10683.77</v>
      </c>
      <c r="I332" s="38">
        <v>6.9526000000000003</v>
      </c>
      <c r="J332" s="38">
        <v>0</v>
      </c>
      <c r="K332" s="39">
        <v>10676.82</v>
      </c>
    </row>
    <row r="333" spans="2:13" x14ac:dyDescent="0.3">
      <c r="B333" s="15" t="s">
        <v>35</v>
      </c>
      <c r="C333" s="16">
        <v>2</v>
      </c>
      <c r="D333" s="16">
        <v>18</v>
      </c>
      <c r="E333" s="16">
        <v>4</v>
      </c>
      <c r="F333" s="38">
        <v>12878.38</v>
      </c>
      <c r="G333" s="38">
        <f t="shared" si="5"/>
        <v>1099.0299999999988</v>
      </c>
      <c r="H333" s="38">
        <v>11779.35</v>
      </c>
      <c r="I333" s="38">
        <v>6.9526000000000003</v>
      </c>
      <c r="J333" s="38">
        <v>200</v>
      </c>
      <c r="K333" s="39">
        <v>11572.4</v>
      </c>
    </row>
    <row r="334" spans="2:13" x14ac:dyDescent="0.3">
      <c r="B334" s="15" t="s">
        <v>35</v>
      </c>
      <c r="C334" s="16">
        <v>2</v>
      </c>
      <c r="D334" s="16">
        <v>19</v>
      </c>
      <c r="E334" s="16">
        <v>1</v>
      </c>
      <c r="F334" s="38">
        <v>13691.15</v>
      </c>
      <c r="G334" s="38">
        <f t="shared" si="5"/>
        <v>1168.3799999999992</v>
      </c>
      <c r="H334" s="38">
        <v>12522.77</v>
      </c>
      <c r="I334" s="38">
        <v>6.9526000000000003</v>
      </c>
      <c r="J334" s="38">
        <v>200</v>
      </c>
      <c r="K334" s="39">
        <v>12315.82</v>
      </c>
      <c r="L334">
        <f>K334+I334+J334</f>
        <v>12522.7726</v>
      </c>
      <c r="M334">
        <f>J334+I334</f>
        <v>206.95259999999999</v>
      </c>
    </row>
    <row r="335" spans="2:13" x14ac:dyDescent="0.3">
      <c r="B335" s="15" t="s">
        <v>35</v>
      </c>
      <c r="C335" s="16">
        <v>2</v>
      </c>
      <c r="D335" s="16">
        <v>20</v>
      </c>
      <c r="E335" s="16">
        <v>2</v>
      </c>
      <c r="F335" s="38">
        <v>13529.6</v>
      </c>
      <c r="G335" s="38">
        <f t="shared" si="5"/>
        <v>1154.5900000000001</v>
      </c>
      <c r="H335" s="38">
        <v>12375.01</v>
      </c>
      <c r="I335" s="38">
        <v>0</v>
      </c>
      <c r="J335" s="38">
        <v>0</v>
      </c>
      <c r="K335" s="39">
        <v>12375.01</v>
      </c>
    </row>
    <row r="336" spans="2:13" x14ac:dyDescent="0.3">
      <c r="B336" s="15" t="s">
        <v>35</v>
      </c>
      <c r="C336" s="16">
        <v>2</v>
      </c>
      <c r="D336" s="16">
        <v>21</v>
      </c>
      <c r="E336" s="16">
        <v>3</v>
      </c>
      <c r="F336" s="38">
        <v>13144.92</v>
      </c>
      <c r="G336" s="38">
        <f t="shared" si="5"/>
        <v>1121.7700000000004</v>
      </c>
      <c r="H336" s="38">
        <v>12023.15</v>
      </c>
      <c r="I336" s="38">
        <v>0</v>
      </c>
      <c r="J336" s="38">
        <v>200</v>
      </c>
      <c r="K336" s="39">
        <v>11823.15</v>
      </c>
    </row>
    <row r="337" spans="2:11" x14ac:dyDescent="0.3">
      <c r="B337" s="15" t="s">
        <v>35</v>
      </c>
      <c r="C337" s="16">
        <v>2</v>
      </c>
      <c r="D337" s="16">
        <v>22</v>
      </c>
      <c r="E337" s="16">
        <v>5</v>
      </c>
      <c r="F337" s="38">
        <v>12555.01</v>
      </c>
      <c r="G337" s="38">
        <f t="shared" si="5"/>
        <v>1071.4300000000003</v>
      </c>
      <c r="H337" s="38">
        <v>11483.58</v>
      </c>
      <c r="I337" s="38">
        <v>0</v>
      </c>
      <c r="J337" s="38">
        <v>200</v>
      </c>
      <c r="K337" s="39">
        <v>11283.58</v>
      </c>
    </row>
    <row r="338" spans="2:11" x14ac:dyDescent="0.3">
      <c r="B338" s="15" t="s">
        <v>35</v>
      </c>
      <c r="C338" s="16">
        <v>2</v>
      </c>
      <c r="D338" s="16">
        <v>23</v>
      </c>
      <c r="E338" s="16">
        <v>8</v>
      </c>
      <c r="F338" s="38">
        <v>11669.55</v>
      </c>
      <c r="G338" s="38">
        <f t="shared" si="5"/>
        <v>995.85999999999876</v>
      </c>
      <c r="H338" s="38">
        <v>10673.69</v>
      </c>
      <c r="I338" s="38">
        <v>0</v>
      </c>
      <c r="J338" s="38">
        <v>0</v>
      </c>
      <c r="K338" s="39">
        <v>10673.69</v>
      </c>
    </row>
    <row r="339" spans="2:11" x14ac:dyDescent="0.3">
      <c r="B339" s="15" t="s">
        <v>35</v>
      </c>
      <c r="C339" s="16">
        <v>2</v>
      </c>
      <c r="D339" s="16">
        <v>24</v>
      </c>
      <c r="E339" s="16">
        <v>11</v>
      </c>
      <c r="F339" s="38">
        <v>10761.69</v>
      </c>
      <c r="G339" s="38">
        <f t="shared" si="5"/>
        <v>918.39000000000124</v>
      </c>
      <c r="H339" s="38">
        <v>9843.2999999999993</v>
      </c>
      <c r="I339" s="38">
        <v>0</v>
      </c>
      <c r="J339" s="38">
        <v>0</v>
      </c>
      <c r="K339" s="39">
        <v>9843.2999999999993</v>
      </c>
    </row>
    <row r="340" spans="2:11" x14ac:dyDescent="0.3">
      <c r="B340" s="15" t="s">
        <v>35</v>
      </c>
      <c r="C340" s="16">
        <v>3</v>
      </c>
      <c r="D340" s="16">
        <v>1</v>
      </c>
      <c r="E340" s="16">
        <v>14</v>
      </c>
      <c r="F340" s="38">
        <v>9828.48</v>
      </c>
      <c r="G340" s="38">
        <f t="shared" si="5"/>
        <v>1229.2999999999993</v>
      </c>
      <c r="H340" s="38">
        <v>8599.18</v>
      </c>
      <c r="I340" s="38">
        <v>0</v>
      </c>
      <c r="J340" s="38">
        <v>0</v>
      </c>
      <c r="K340" s="39">
        <v>8599.18</v>
      </c>
    </row>
    <row r="341" spans="2:11" x14ac:dyDescent="0.3">
      <c r="B341" s="15" t="s">
        <v>35</v>
      </c>
      <c r="C341" s="16">
        <v>3</v>
      </c>
      <c r="D341" s="16">
        <v>2</v>
      </c>
      <c r="E341" s="16">
        <v>17</v>
      </c>
      <c r="F341" s="38">
        <v>9411.1200000000008</v>
      </c>
      <c r="G341" s="38">
        <f t="shared" si="5"/>
        <v>1177.1100000000006</v>
      </c>
      <c r="H341" s="38">
        <v>8234.01</v>
      </c>
      <c r="I341" s="38">
        <v>0</v>
      </c>
      <c r="J341" s="38">
        <v>0</v>
      </c>
      <c r="K341" s="39">
        <v>8234.01</v>
      </c>
    </row>
    <row r="342" spans="2:11" x14ac:dyDescent="0.3">
      <c r="B342" s="15" t="s">
        <v>35</v>
      </c>
      <c r="C342" s="16">
        <v>3</v>
      </c>
      <c r="D342" s="16">
        <v>3</v>
      </c>
      <c r="E342" s="16">
        <v>20</v>
      </c>
      <c r="F342" s="38">
        <v>9216.6299999999992</v>
      </c>
      <c r="G342" s="38">
        <f t="shared" si="5"/>
        <v>1152.7699999999995</v>
      </c>
      <c r="H342" s="38">
        <v>8063.86</v>
      </c>
      <c r="I342" s="38">
        <v>0</v>
      </c>
      <c r="J342" s="38">
        <v>0</v>
      </c>
      <c r="K342" s="39">
        <v>8063.86</v>
      </c>
    </row>
    <row r="343" spans="2:11" x14ac:dyDescent="0.3">
      <c r="B343" s="15" t="s">
        <v>35</v>
      </c>
      <c r="C343" s="16">
        <v>3</v>
      </c>
      <c r="D343" s="16">
        <v>4</v>
      </c>
      <c r="E343" s="16">
        <v>19</v>
      </c>
      <c r="F343" s="38">
        <v>9318.27</v>
      </c>
      <c r="G343" s="38">
        <f t="shared" si="5"/>
        <v>1165.4900000000007</v>
      </c>
      <c r="H343" s="38">
        <v>8152.78</v>
      </c>
      <c r="I343" s="38">
        <v>0</v>
      </c>
      <c r="J343" s="38">
        <v>0</v>
      </c>
      <c r="K343" s="39">
        <v>8152.78</v>
      </c>
    </row>
    <row r="344" spans="2:11" x14ac:dyDescent="0.3">
      <c r="B344" s="15" t="s">
        <v>35</v>
      </c>
      <c r="C344" s="16">
        <v>3</v>
      </c>
      <c r="D344" s="16">
        <v>5</v>
      </c>
      <c r="E344" s="16">
        <v>15</v>
      </c>
      <c r="F344" s="38">
        <v>9866.35</v>
      </c>
      <c r="G344" s="38">
        <f t="shared" si="5"/>
        <v>1234.0400000000009</v>
      </c>
      <c r="H344" s="38">
        <v>8632.31</v>
      </c>
      <c r="I344" s="38">
        <v>0</v>
      </c>
      <c r="J344" s="38">
        <v>0</v>
      </c>
      <c r="K344" s="39">
        <v>8632.31</v>
      </c>
    </row>
    <row r="345" spans="2:11" x14ac:dyDescent="0.3">
      <c r="B345" s="15" t="s">
        <v>35</v>
      </c>
      <c r="C345" s="16">
        <v>3</v>
      </c>
      <c r="D345" s="16">
        <v>6</v>
      </c>
      <c r="E345" s="16">
        <v>10</v>
      </c>
      <c r="F345" s="38">
        <v>10926.97</v>
      </c>
      <c r="G345" s="38">
        <f t="shared" si="5"/>
        <v>1366.6999999999989</v>
      </c>
      <c r="H345" s="38">
        <v>9560.27</v>
      </c>
      <c r="I345" s="38">
        <v>0</v>
      </c>
      <c r="J345" s="38">
        <v>0</v>
      </c>
      <c r="K345" s="39">
        <v>9560.27</v>
      </c>
    </row>
    <row r="346" spans="2:11" x14ac:dyDescent="0.3">
      <c r="B346" s="15" t="s">
        <v>35</v>
      </c>
      <c r="C346" s="16">
        <v>3</v>
      </c>
      <c r="D346" s="16">
        <v>7</v>
      </c>
      <c r="E346" s="16">
        <v>6</v>
      </c>
      <c r="F346" s="38">
        <v>11651.7</v>
      </c>
      <c r="G346" s="38">
        <f t="shared" si="5"/>
        <v>1457.3500000000004</v>
      </c>
      <c r="H346" s="38">
        <v>10194.35</v>
      </c>
      <c r="I346" s="38">
        <v>0</v>
      </c>
      <c r="J346" s="38">
        <v>0</v>
      </c>
      <c r="K346" s="39">
        <v>10194.35</v>
      </c>
    </row>
    <row r="347" spans="2:11" x14ac:dyDescent="0.3">
      <c r="B347" s="15" t="s">
        <v>35</v>
      </c>
      <c r="C347" s="16">
        <v>3</v>
      </c>
      <c r="D347" s="16">
        <v>8</v>
      </c>
      <c r="E347" s="16">
        <v>7</v>
      </c>
      <c r="F347" s="38">
        <v>11310.11</v>
      </c>
      <c r="G347" s="38">
        <f t="shared" si="5"/>
        <v>1414.6100000000006</v>
      </c>
      <c r="H347" s="38">
        <v>9895.5</v>
      </c>
      <c r="I347" s="38">
        <v>0</v>
      </c>
      <c r="J347" s="38">
        <v>0</v>
      </c>
      <c r="K347" s="39">
        <v>9895.5</v>
      </c>
    </row>
    <row r="348" spans="2:11" x14ac:dyDescent="0.3">
      <c r="B348" s="15" t="s">
        <v>35</v>
      </c>
      <c r="C348" s="16">
        <v>3</v>
      </c>
      <c r="D348" s="16">
        <v>9</v>
      </c>
      <c r="E348" s="16">
        <v>12</v>
      </c>
      <c r="F348" s="38">
        <v>10625.32</v>
      </c>
      <c r="G348" s="38">
        <f t="shared" si="5"/>
        <v>1328.9599999999991</v>
      </c>
      <c r="H348" s="38">
        <v>9296.36</v>
      </c>
      <c r="I348" s="38">
        <v>0</v>
      </c>
      <c r="J348" s="38">
        <v>0</v>
      </c>
      <c r="K348" s="39">
        <v>9296.36</v>
      </c>
    </row>
    <row r="349" spans="2:11" x14ac:dyDescent="0.3">
      <c r="B349" s="15" t="s">
        <v>35</v>
      </c>
      <c r="C349" s="16">
        <v>3</v>
      </c>
      <c r="D349" s="16">
        <v>10</v>
      </c>
      <c r="E349" s="16">
        <v>16</v>
      </c>
      <c r="F349" s="38">
        <v>9998.2000000000007</v>
      </c>
      <c r="G349" s="38">
        <f t="shared" si="5"/>
        <v>1250.5300000000007</v>
      </c>
      <c r="H349" s="38">
        <v>8747.67</v>
      </c>
      <c r="I349" s="38">
        <v>0</v>
      </c>
      <c r="J349" s="40">
        <v>-200</v>
      </c>
      <c r="K349" s="39">
        <v>8947.67</v>
      </c>
    </row>
    <row r="350" spans="2:11" x14ac:dyDescent="0.3">
      <c r="B350" s="15" t="s">
        <v>35</v>
      </c>
      <c r="C350" s="16">
        <v>3</v>
      </c>
      <c r="D350" s="16">
        <v>11</v>
      </c>
      <c r="E350" s="16">
        <v>21</v>
      </c>
      <c r="F350" s="38">
        <v>9696.16</v>
      </c>
      <c r="G350" s="38">
        <f t="shared" si="5"/>
        <v>1212.75</v>
      </c>
      <c r="H350" s="38">
        <v>8483.41</v>
      </c>
      <c r="I350" s="38">
        <v>0</v>
      </c>
      <c r="J350" s="40">
        <v>-200</v>
      </c>
      <c r="K350" s="39">
        <v>8683.41</v>
      </c>
    </row>
    <row r="351" spans="2:11" x14ac:dyDescent="0.3">
      <c r="B351" s="15" t="s">
        <v>35</v>
      </c>
      <c r="C351" s="16">
        <v>3</v>
      </c>
      <c r="D351" s="16">
        <v>12</v>
      </c>
      <c r="E351" s="16">
        <v>24</v>
      </c>
      <c r="F351" s="38">
        <v>9473.23</v>
      </c>
      <c r="G351" s="38">
        <f t="shared" si="5"/>
        <v>1184.869999999999</v>
      </c>
      <c r="H351" s="38">
        <v>8288.36</v>
      </c>
      <c r="I351" s="38">
        <v>0</v>
      </c>
      <c r="J351" s="40">
        <v>-200</v>
      </c>
      <c r="K351" s="39">
        <v>8488.36</v>
      </c>
    </row>
    <row r="352" spans="2:11" x14ac:dyDescent="0.3">
      <c r="B352" s="15" t="s">
        <v>35</v>
      </c>
      <c r="C352" s="16">
        <v>3</v>
      </c>
      <c r="D352" s="16">
        <v>13</v>
      </c>
      <c r="E352" s="16">
        <v>23</v>
      </c>
      <c r="F352" s="38">
        <v>9666.2800000000007</v>
      </c>
      <c r="G352" s="38">
        <f t="shared" si="5"/>
        <v>1209.0200000000004</v>
      </c>
      <c r="H352" s="38">
        <v>8457.26</v>
      </c>
      <c r="I352" s="38">
        <v>0</v>
      </c>
      <c r="J352" s="38">
        <v>0</v>
      </c>
      <c r="K352" s="39">
        <v>8457.26</v>
      </c>
    </row>
    <row r="353" spans="2:13" x14ac:dyDescent="0.3">
      <c r="B353" s="15" t="s">
        <v>35</v>
      </c>
      <c r="C353" s="16">
        <v>3</v>
      </c>
      <c r="D353" s="16">
        <v>14</v>
      </c>
      <c r="E353" s="16">
        <v>22</v>
      </c>
      <c r="F353" s="38">
        <v>9987.2999999999993</v>
      </c>
      <c r="G353" s="38">
        <f t="shared" si="5"/>
        <v>1249.17</v>
      </c>
      <c r="H353" s="38">
        <v>8738.1299999999992</v>
      </c>
      <c r="I353" s="38">
        <v>0</v>
      </c>
      <c r="J353" s="40">
        <v>-200</v>
      </c>
      <c r="K353" s="39">
        <v>8938.1299999999992</v>
      </c>
    </row>
    <row r="354" spans="2:13" x14ac:dyDescent="0.3">
      <c r="B354" s="15" t="s">
        <v>35</v>
      </c>
      <c r="C354" s="16">
        <v>3</v>
      </c>
      <c r="D354" s="16">
        <v>15</v>
      </c>
      <c r="E354" s="16">
        <v>18</v>
      </c>
      <c r="F354" s="38">
        <v>10420.4</v>
      </c>
      <c r="G354" s="38">
        <f t="shared" si="5"/>
        <v>1303.33</v>
      </c>
      <c r="H354" s="38">
        <v>9117.07</v>
      </c>
      <c r="I354" s="38">
        <v>0</v>
      </c>
      <c r="J354" s="40">
        <v>-141.18</v>
      </c>
      <c r="K354" s="39">
        <v>9258.25</v>
      </c>
    </row>
    <row r="355" spans="2:13" x14ac:dyDescent="0.3">
      <c r="B355" s="15" t="s">
        <v>35</v>
      </c>
      <c r="C355" s="16">
        <v>3</v>
      </c>
      <c r="D355" s="16">
        <v>16</v>
      </c>
      <c r="E355" s="16">
        <v>13</v>
      </c>
      <c r="F355" s="38">
        <v>11008.3</v>
      </c>
      <c r="G355" s="38">
        <f t="shared" si="5"/>
        <v>1376.869999999999</v>
      </c>
      <c r="H355" s="38">
        <v>9631.43</v>
      </c>
      <c r="I355" s="38">
        <v>0</v>
      </c>
      <c r="J355" s="38">
        <v>0</v>
      </c>
      <c r="K355" s="39">
        <v>9631.43</v>
      </c>
    </row>
    <row r="356" spans="2:13" x14ac:dyDescent="0.3">
      <c r="B356" s="15" t="s">
        <v>35</v>
      </c>
      <c r="C356" s="16">
        <v>3</v>
      </c>
      <c r="D356" s="16">
        <v>17</v>
      </c>
      <c r="E356" s="16">
        <v>8</v>
      </c>
      <c r="F356" s="38">
        <v>11813.4</v>
      </c>
      <c r="G356" s="38">
        <f t="shared" si="5"/>
        <v>1477.5699999999997</v>
      </c>
      <c r="H356" s="38">
        <v>10335.83</v>
      </c>
      <c r="I356" s="38">
        <v>6.6695000000000002</v>
      </c>
      <c r="J356" s="38">
        <v>0</v>
      </c>
      <c r="K356" s="39">
        <v>10329.16</v>
      </c>
    </row>
    <row r="357" spans="2:13" x14ac:dyDescent="0.3">
      <c r="B357" s="15" t="s">
        <v>35</v>
      </c>
      <c r="C357" s="16">
        <v>3</v>
      </c>
      <c r="D357" s="16">
        <v>18</v>
      </c>
      <c r="E357" s="16">
        <v>4</v>
      </c>
      <c r="F357" s="38">
        <v>12810.09</v>
      </c>
      <c r="G357" s="38">
        <f t="shared" si="5"/>
        <v>1602.2299999999996</v>
      </c>
      <c r="H357" s="38">
        <v>11207.86</v>
      </c>
      <c r="I357" s="38">
        <v>6.6695000000000002</v>
      </c>
      <c r="J357" s="38">
        <v>200</v>
      </c>
      <c r="K357" s="39">
        <v>11001.2</v>
      </c>
    </row>
    <row r="358" spans="2:13" x14ac:dyDescent="0.3">
      <c r="B358" s="15" t="s">
        <v>35</v>
      </c>
      <c r="C358" s="16">
        <v>3</v>
      </c>
      <c r="D358" s="16">
        <v>19</v>
      </c>
      <c r="E358" s="16">
        <v>1</v>
      </c>
      <c r="F358" s="38">
        <v>13855.22</v>
      </c>
      <c r="G358" s="38">
        <f t="shared" si="5"/>
        <v>1732.9499999999989</v>
      </c>
      <c r="H358" s="38">
        <v>12122.27</v>
      </c>
      <c r="I358" s="38">
        <v>6.6695000000000002</v>
      </c>
      <c r="J358" s="38">
        <v>200</v>
      </c>
      <c r="K358" s="39">
        <v>11915.6</v>
      </c>
      <c r="L358">
        <f>K358+I358+J358</f>
        <v>12122.2695</v>
      </c>
      <c r="M358">
        <f>J358+I358</f>
        <v>206.6695</v>
      </c>
    </row>
    <row r="359" spans="2:13" x14ac:dyDescent="0.3">
      <c r="B359" s="15" t="s">
        <v>35</v>
      </c>
      <c r="C359" s="16">
        <v>3</v>
      </c>
      <c r="D359" s="16">
        <v>20</v>
      </c>
      <c r="E359" s="16">
        <v>2</v>
      </c>
      <c r="F359" s="38">
        <v>13737.49</v>
      </c>
      <c r="G359" s="38">
        <f t="shared" si="5"/>
        <v>1718.2199999999993</v>
      </c>
      <c r="H359" s="38">
        <v>12019.27</v>
      </c>
      <c r="I359" s="38">
        <v>6.6695000000000002</v>
      </c>
      <c r="J359" s="38">
        <v>0</v>
      </c>
      <c r="K359" s="39">
        <v>12012.6</v>
      </c>
    </row>
    <row r="360" spans="2:13" x14ac:dyDescent="0.3">
      <c r="B360" s="15" t="s">
        <v>35</v>
      </c>
      <c r="C360" s="16">
        <v>3</v>
      </c>
      <c r="D360" s="16">
        <v>21</v>
      </c>
      <c r="E360" s="16">
        <v>3</v>
      </c>
      <c r="F360" s="38">
        <v>13152.4</v>
      </c>
      <c r="G360" s="38">
        <f t="shared" si="5"/>
        <v>1645.0399999999991</v>
      </c>
      <c r="H360" s="38">
        <v>11507.36</v>
      </c>
      <c r="I360" s="38">
        <v>6.6695000000000002</v>
      </c>
      <c r="J360" s="38">
        <v>200</v>
      </c>
      <c r="K360" s="39">
        <v>11300.69</v>
      </c>
    </row>
    <row r="361" spans="2:13" x14ac:dyDescent="0.3">
      <c r="B361" s="15" t="s">
        <v>35</v>
      </c>
      <c r="C361" s="16">
        <v>3</v>
      </c>
      <c r="D361" s="16">
        <v>22</v>
      </c>
      <c r="E361" s="16">
        <v>5</v>
      </c>
      <c r="F361" s="38">
        <v>12255.38</v>
      </c>
      <c r="G361" s="38">
        <f t="shared" si="5"/>
        <v>1532.8499999999985</v>
      </c>
      <c r="H361" s="38">
        <v>10722.53</v>
      </c>
      <c r="I361" s="38">
        <v>0</v>
      </c>
      <c r="J361" s="38">
        <v>0</v>
      </c>
      <c r="K361" s="39">
        <v>10722.53</v>
      </c>
    </row>
    <row r="362" spans="2:13" x14ac:dyDescent="0.3">
      <c r="B362" s="15" t="s">
        <v>35</v>
      </c>
      <c r="C362" s="16">
        <v>3</v>
      </c>
      <c r="D362" s="16">
        <v>23</v>
      </c>
      <c r="E362" s="16">
        <v>9</v>
      </c>
      <c r="F362" s="38">
        <v>11351.81</v>
      </c>
      <c r="G362" s="38">
        <f t="shared" si="5"/>
        <v>1419.8400000000001</v>
      </c>
      <c r="H362" s="38">
        <v>9931.9699999999993</v>
      </c>
      <c r="I362" s="38">
        <v>0</v>
      </c>
      <c r="J362" s="38">
        <v>200</v>
      </c>
      <c r="K362" s="39">
        <v>9731.9699999999993</v>
      </c>
    </row>
    <row r="363" spans="2:13" x14ac:dyDescent="0.3">
      <c r="B363" s="15" t="s">
        <v>35</v>
      </c>
      <c r="C363" s="16">
        <v>3</v>
      </c>
      <c r="D363" s="16">
        <v>24</v>
      </c>
      <c r="E363" s="16">
        <v>11</v>
      </c>
      <c r="F363" s="38">
        <v>10589.62</v>
      </c>
      <c r="G363" s="38">
        <f t="shared" si="5"/>
        <v>1324.5</v>
      </c>
      <c r="H363" s="38">
        <v>9265.1200000000008</v>
      </c>
      <c r="I363" s="38">
        <v>0</v>
      </c>
      <c r="J363" s="38">
        <v>0</v>
      </c>
      <c r="K363" s="39">
        <v>9265.1200000000008</v>
      </c>
    </row>
    <row r="364" spans="2:13" x14ac:dyDescent="0.3">
      <c r="B364" s="15" t="s">
        <v>35</v>
      </c>
      <c r="C364" s="16">
        <v>4</v>
      </c>
      <c r="D364" s="16">
        <v>1</v>
      </c>
      <c r="E364" s="16">
        <v>18</v>
      </c>
      <c r="F364" s="38">
        <v>10264.64</v>
      </c>
      <c r="G364" s="38">
        <f t="shared" si="5"/>
        <v>1324.5199999999986</v>
      </c>
      <c r="H364" s="38">
        <v>8940.1200000000008</v>
      </c>
      <c r="I364" s="38">
        <v>0</v>
      </c>
      <c r="J364" s="38">
        <v>0</v>
      </c>
      <c r="K364" s="39">
        <v>8940.1200000000008</v>
      </c>
    </row>
    <row r="365" spans="2:13" x14ac:dyDescent="0.3">
      <c r="B365" s="15" t="s">
        <v>35</v>
      </c>
      <c r="C365" s="16">
        <v>4</v>
      </c>
      <c r="D365" s="16">
        <v>2</v>
      </c>
      <c r="E365" s="16">
        <v>22</v>
      </c>
      <c r="F365" s="38">
        <v>9886.42</v>
      </c>
      <c r="G365" s="38">
        <f t="shared" si="5"/>
        <v>1275.7199999999993</v>
      </c>
      <c r="H365" s="38">
        <v>8610.7000000000007</v>
      </c>
      <c r="I365" s="38">
        <v>0</v>
      </c>
      <c r="J365" s="38">
        <v>0</v>
      </c>
      <c r="K365" s="39">
        <v>8610.7000000000007</v>
      </c>
    </row>
    <row r="366" spans="2:13" x14ac:dyDescent="0.3">
      <c r="B366" s="15" t="s">
        <v>35</v>
      </c>
      <c r="C366" s="16">
        <v>4</v>
      </c>
      <c r="D366" s="16">
        <v>3</v>
      </c>
      <c r="E366" s="16">
        <v>24</v>
      </c>
      <c r="F366" s="38">
        <v>9701.2999999999993</v>
      </c>
      <c r="G366" s="38">
        <f t="shared" si="5"/>
        <v>1251.83</v>
      </c>
      <c r="H366" s="38">
        <v>8449.4699999999993</v>
      </c>
      <c r="I366" s="38">
        <v>0</v>
      </c>
      <c r="J366" s="38">
        <v>0</v>
      </c>
      <c r="K366" s="39">
        <v>8449.4699999999993</v>
      </c>
    </row>
    <row r="367" spans="2:13" x14ac:dyDescent="0.3">
      <c r="B367" s="15" t="s">
        <v>35</v>
      </c>
      <c r="C367" s="16">
        <v>4</v>
      </c>
      <c r="D367" s="16">
        <v>4</v>
      </c>
      <c r="E367" s="16">
        <v>23</v>
      </c>
      <c r="F367" s="38">
        <v>9823.4</v>
      </c>
      <c r="G367" s="38">
        <f t="shared" si="5"/>
        <v>1267.5900000000001</v>
      </c>
      <c r="H367" s="38">
        <v>8555.81</v>
      </c>
      <c r="I367" s="38">
        <v>0</v>
      </c>
      <c r="J367" s="38">
        <v>0</v>
      </c>
      <c r="K367" s="39">
        <v>8555.81</v>
      </c>
    </row>
    <row r="368" spans="2:13" x14ac:dyDescent="0.3">
      <c r="B368" s="15" t="s">
        <v>35</v>
      </c>
      <c r="C368" s="16">
        <v>4</v>
      </c>
      <c r="D368" s="16">
        <v>5</v>
      </c>
      <c r="E368" s="16">
        <v>17</v>
      </c>
      <c r="F368" s="38">
        <v>10323.59</v>
      </c>
      <c r="G368" s="38">
        <f t="shared" si="5"/>
        <v>1332.130000000001</v>
      </c>
      <c r="H368" s="38">
        <v>8991.4599999999991</v>
      </c>
      <c r="I368" s="38">
        <v>0</v>
      </c>
      <c r="J368" s="38">
        <v>0</v>
      </c>
      <c r="K368" s="39">
        <v>8991.4599999999991</v>
      </c>
    </row>
    <row r="369" spans="2:13" x14ac:dyDescent="0.3">
      <c r="B369" s="15" t="s">
        <v>35</v>
      </c>
      <c r="C369" s="16">
        <v>4</v>
      </c>
      <c r="D369" s="16">
        <v>6</v>
      </c>
      <c r="E369" s="16">
        <v>11</v>
      </c>
      <c r="F369" s="38">
        <v>11052.86</v>
      </c>
      <c r="G369" s="38">
        <f t="shared" si="5"/>
        <v>1426.2300000000014</v>
      </c>
      <c r="H369" s="38">
        <v>9626.6299999999992</v>
      </c>
      <c r="I369" s="38">
        <v>0</v>
      </c>
      <c r="J369" s="38">
        <v>0</v>
      </c>
      <c r="K369" s="39">
        <v>9626.6299999999992</v>
      </c>
    </row>
    <row r="370" spans="2:13" x14ac:dyDescent="0.3">
      <c r="B370" s="15" t="s">
        <v>35</v>
      </c>
      <c r="C370" s="16">
        <v>4</v>
      </c>
      <c r="D370" s="16">
        <v>7</v>
      </c>
      <c r="E370" s="16">
        <v>10</v>
      </c>
      <c r="F370" s="38">
        <v>11475.97</v>
      </c>
      <c r="G370" s="38">
        <f t="shared" si="5"/>
        <v>1480.83</v>
      </c>
      <c r="H370" s="38">
        <v>9995.14</v>
      </c>
      <c r="I370" s="38">
        <v>0</v>
      </c>
      <c r="J370" s="38">
        <v>0</v>
      </c>
      <c r="K370" s="39">
        <v>9995.14</v>
      </c>
    </row>
    <row r="371" spans="2:13" x14ac:dyDescent="0.3">
      <c r="B371" s="15" t="s">
        <v>35</v>
      </c>
      <c r="C371" s="16">
        <v>4</v>
      </c>
      <c r="D371" s="16">
        <v>8</v>
      </c>
      <c r="E371" s="16">
        <v>14</v>
      </c>
      <c r="F371" s="38">
        <v>11377.23</v>
      </c>
      <c r="G371" s="38">
        <f t="shared" si="5"/>
        <v>1468.0900000000001</v>
      </c>
      <c r="H371" s="38">
        <v>9909.14</v>
      </c>
      <c r="I371" s="38">
        <v>0</v>
      </c>
      <c r="J371" s="38">
        <v>0</v>
      </c>
      <c r="K371" s="39">
        <v>9909.14</v>
      </c>
    </row>
    <row r="372" spans="2:13" x14ac:dyDescent="0.3">
      <c r="B372" s="15" t="s">
        <v>35</v>
      </c>
      <c r="C372" s="16">
        <v>4</v>
      </c>
      <c r="D372" s="16">
        <v>9</v>
      </c>
      <c r="E372" s="16">
        <v>16</v>
      </c>
      <c r="F372" s="38">
        <v>11311.55</v>
      </c>
      <c r="G372" s="38">
        <f t="shared" si="5"/>
        <v>1459.6099999999988</v>
      </c>
      <c r="H372" s="38">
        <v>9851.94</v>
      </c>
      <c r="I372" s="38">
        <v>0</v>
      </c>
      <c r="J372" s="38">
        <v>0</v>
      </c>
      <c r="K372" s="39">
        <v>9851.94</v>
      </c>
    </row>
    <row r="373" spans="2:13" x14ac:dyDescent="0.3">
      <c r="B373" s="15" t="s">
        <v>35</v>
      </c>
      <c r="C373" s="16">
        <v>4</v>
      </c>
      <c r="D373" s="16">
        <v>10</v>
      </c>
      <c r="E373" s="16">
        <v>19</v>
      </c>
      <c r="F373" s="38">
        <v>11257.8</v>
      </c>
      <c r="G373" s="38">
        <f t="shared" si="5"/>
        <v>1452.6799999999985</v>
      </c>
      <c r="H373" s="38">
        <v>9805.1200000000008</v>
      </c>
      <c r="I373" s="38">
        <v>0</v>
      </c>
      <c r="J373" s="38">
        <v>0</v>
      </c>
      <c r="K373" s="39">
        <v>9805.1200000000008</v>
      </c>
    </row>
    <row r="374" spans="2:13" x14ac:dyDescent="0.3">
      <c r="B374" s="15" t="s">
        <v>35</v>
      </c>
      <c r="C374" s="16">
        <v>4</v>
      </c>
      <c r="D374" s="16">
        <v>11</v>
      </c>
      <c r="E374" s="16">
        <v>21</v>
      </c>
      <c r="F374" s="38">
        <v>11430.09</v>
      </c>
      <c r="G374" s="38">
        <f t="shared" si="5"/>
        <v>1474.9099999999999</v>
      </c>
      <c r="H374" s="38">
        <v>9955.18</v>
      </c>
      <c r="I374" s="38">
        <v>0</v>
      </c>
      <c r="J374" s="40">
        <v>-200</v>
      </c>
      <c r="K374" s="39">
        <v>10155.18</v>
      </c>
    </row>
    <row r="375" spans="2:13" x14ac:dyDescent="0.3">
      <c r="B375" s="15" t="s">
        <v>35</v>
      </c>
      <c r="C375" s="16">
        <v>4</v>
      </c>
      <c r="D375" s="16">
        <v>12</v>
      </c>
      <c r="E375" s="16">
        <v>20</v>
      </c>
      <c r="F375" s="38">
        <v>11729.14</v>
      </c>
      <c r="G375" s="38">
        <f t="shared" si="5"/>
        <v>1513.5</v>
      </c>
      <c r="H375" s="38">
        <v>10215.64</v>
      </c>
      <c r="I375" s="38">
        <v>0</v>
      </c>
      <c r="J375" s="40">
        <v>-200</v>
      </c>
      <c r="K375" s="39">
        <v>10415.64</v>
      </c>
    </row>
    <row r="376" spans="2:13" x14ac:dyDescent="0.3">
      <c r="B376" s="15" t="s">
        <v>35</v>
      </c>
      <c r="C376" s="16">
        <v>4</v>
      </c>
      <c r="D376" s="16">
        <v>13</v>
      </c>
      <c r="E376" s="16">
        <v>15</v>
      </c>
      <c r="F376" s="38">
        <v>12505.54</v>
      </c>
      <c r="G376" s="38">
        <f t="shared" si="5"/>
        <v>1613.6800000000003</v>
      </c>
      <c r="H376" s="38">
        <v>10891.86</v>
      </c>
      <c r="I376" s="38">
        <v>0</v>
      </c>
      <c r="J376" s="38">
        <v>0</v>
      </c>
      <c r="K376" s="39">
        <v>10891.86</v>
      </c>
    </row>
    <row r="377" spans="2:13" x14ac:dyDescent="0.3">
      <c r="B377" s="15" t="s">
        <v>35</v>
      </c>
      <c r="C377" s="16">
        <v>4</v>
      </c>
      <c r="D377" s="16">
        <v>14</v>
      </c>
      <c r="E377" s="16">
        <v>13</v>
      </c>
      <c r="F377" s="38">
        <v>13204.92</v>
      </c>
      <c r="G377" s="38">
        <f t="shared" si="5"/>
        <v>1703.9300000000003</v>
      </c>
      <c r="H377" s="38">
        <v>11500.99</v>
      </c>
      <c r="I377" s="38">
        <v>0</v>
      </c>
      <c r="J377" s="40">
        <v>-200</v>
      </c>
      <c r="K377" s="39">
        <v>11700.99</v>
      </c>
    </row>
    <row r="378" spans="2:13" x14ac:dyDescent="0.3">
      <c r="B378" s="15" t="s">
        <v>35</v>
      </c>
      <c r="C378" s="16">
        <v>4</v>
      </c>
      <c r="D378" s="16">
        <v>15</v>
      </c>
      <c r="E378" s="16">
        <v>9</v>
      </c>
      <c r="F378" s="38">
        <v>14043.33</v>
      </c>
      <c r="G378" s="38">
        <f t="shared" si="5"/>
        <v>1812.1200000000008</v>
      </c>
      <c r="H378" s="38">
        <v>12231.21</v>
      </c>
      <c r="I378" s="38">
        <v>0</v>
      </c>
      <c r="J378" s="40">
        <v>-200</v>
      </c>
      <c r="K378" s="39">
        <v>12431.21</v>
      </c>
    </row>
    <row r="379" spans="2:13" x14ac:dyDescent="0.3">
      <c r="B379" s="15" t="s">
        <v>35</v>
      </c>
      <c r="C379" s="16">
        <v>4</v>
      </c>
      <c r="D379" s="16">
        <v>16</v>
      </c>
      <c r="E379" s="16">
        <v>7</v>
      </c>
      <c r="F379" s="38">
        <v>14699.03</v>
      </c>
      <c r="G379" s="38">
        <f t="shared" si="5"/>
        <v>1896.7200000000012</v>
      </c>
      <c r="H379" s="38">
        <v>12802.31</v>
      </c>
      <c r="I379" s="38">
        <v>0</v>
      </c>
      <c r="J379" s="40">
        <v>-141.18</v>
      </c>
      <c r="K379" s="39">
        <v>12943.49</v>
      </c>
    </row>
    <row r="380" spans="2:13" x14ac:dyDescent="0.3">
      <c r="B380" s="15" t="s">
        <v>35</v>
      </c>
      <c r="C380" s="16">
        <v>4</v>
      </c>
      <c r="D380" s="16">
        <v>17</v>
      </c>
      <c r="E380" s="16">
        <v>5</v>
      </c>
      <c r="F380" s="38">
        <v>15230.68</v>
      </c>
      <c r="G380" s="38">
        <f t="shared" si="5"/>
        <v>1965.33</v>
      </c>
      <c r="H380" s="38">
        <v>13265.35</v>
      </c>
      <c r="I380" s="38">
        <v>7.2834000000000003</v>
      </c>
      <c r="J380" s="38">
        <v>0</v>
      </c>
      <c r="K380" s="39">
        <v>13258.07</v>
      </c>
    </row>
    <row r="381" spans="2:13" x14ac:dyDescent="0.3">
      <c r="B381" s="15" t="s">
        <v>35</v>
      </c>
      <c r="C381" s="16">
        <v>4</v>
      </c>
      <c r="D381" s="16">
        <v>18</v>
      </c>
      <c r="E381" s="16">
        <v>3</v>
      </c>
      <c r="F381" s="38">
        <v>15309.41</v>
      </c>
      <c r="G381" s="38">
        <f t="shared" si="5"/>
        <v>1975.4899999999998</v>
      </c>
      <c r="H381" s="38">
        <v>13333.92</v>
      </c>
      <c r="I381" s="38">
        <v>7.2834000000000003</v>
      </c>
      <c r="J381" s="38">
        <v>200</v>
      </c>
      <c r="K381" s="39">
        <v>13126.63</v>
      </c>
    </row>
    <row r="382" spans="2:13" x14ac:dyDescent="0.3">
      <c r="B382" s="15" t="s">
        <v>35</v>
      </c>
      <c r="C382" s="16">
        <v>4</v>
      </c>
      <c r="D382" s="16">
        <v>19</v>
      </c>
      <c r="E382" s="16">
        <v>2</v>
      </c>
      <c r="F382" s="38">
        <v>15366.73</v>
      </c>
      <c r="G382" s="38">
        <f t="shared" si="5"/>
        <v>1982.8899999999994</v>
      </c>
      <c r="H382" s="38">
        <v>13383.84</v>
      </c>
      <c r="I382" s="38">
        <v>7.2834000000000003</v>
      </c>
      <c r="J382" s="38">
        <v>200</v>
      </c>
      <c r="K382" s="39">
        <v>13176.56</v>
      </c>
    </row>
    <row r="383" spans="2:13" x14ac:dyDescent="0.3">
      <c r="B383" s="15" t="s">
        <v>35</v>
      </c>
      <c r="C383" s="16">
        <v>4</v>
      </c>
      <c r="D383" s="16">
        <v>20</v>
      </c>
      <c r="E383" s="16">
        <v>1</v>
      </c>
      <c r="F383" s="38">
        <v>15577.95</v>
      </c>
      <c r="G383" s="38">
        <f t="shared" si="5"/>
        <v>2010.1400000000012</v>
      </c>
      <c r="H383" s="38">
        <v>13567.81</v>
      </c>
      <c r="I383" s="38">
        <v>7.2834000000000003</v>
      </c>
      <c r="J383" s="38">
        <v>200</v>
      </c>
      <c r="K383" s="39">
        <v>13360.53</v>
      </c>
      <c r="L383">
        <f>K383+I383+J383</f>
        <v>13567.813400000001</v>
      </c>
      <c r="M383">
        <f>J383+I383</f>
        <v>207.2834</v>
      </c>
    </row>
    <row r="384" spans="2:13" x14ac:dyDescent="0.3">
      <c r="B384" s="15" t="s">
        <v>35</v>
      </c>
      <c r="C384" s="16">
        <v>4</v>
      </c>
      <c r="D384" s="16">
        <v>21</v>
      </c>
      <c r="E384" s="16">
        <v>4</v>
      </c>
      <c r="F384" s="38">
        <v>14717.54</v>
      </c>
      <c r="G384" s="38">
        <f t="shared" si="5"/>
        <v>1899.1100000000006</v>
      </c>
      <c r="H384" s="38">
        <v>12818.43</v>
      </c>
      <c r="I384" s="38">
        <v>7.2834000000000003</v>
      </c>
      <c r="J384" s="38">
        <v>200</v>
      </c>
      <c r="K384" s="39">
        <v>12611.14</v>
      </c>
    </row>
    <row r="385" spans="2:11" x14ac:dyDescent="0.3">
      <c r="B385" s="15" t="s">
        <v>35</v>
      </c>
      <c r="C385" s="16">
        <v>4</v>
      </c>
      <c r="D385" s="16">
        <v>22</v>
      </c>
      <c r="E385" s="16">
        <v>6</v>
      </c>
      <c r="F385" s="38">
        <v>13207.9</v>
      </c>
      <c r="G385" s="38">
        <f t="shared" si="5"/>
        <v>1704.3199999999997</v>
      </c>
      <c r="H385" s="38">
        <v>11503.58</v>
      </c>
      <c r="I385" s="38">
        <v>0</v>
      </c>
      <c r="J385" s="38">
        <v>0</v>
      </c>
      <c r="K385" s="39">
        <v>11503.58</v>
      </c>
    </row>
    <row r="386" spans="2:11" x14ac:dyDescent="0.3">
      <c r="B386" s="15" t="s">
        <v>35</v>
      </c>
      <c r="C386" s="16">
        <v>4</v>
      </c>
      <c r="D386" s="16">
        <v>23</v>
      </c>
      <c r="E386" s="16">
        <v>8</v>
      </c>
      <c r="F386" s="38">
        <v>12187.7</v>
      </c>
      <c r="G386" s="38">
        <f t="shared" si="5"/>
        <v>1572.67</v>
      </c>
      <c r="H386" s="38">
        <v>10615.03</v>
      </c>
      <c r="I386" s="38">
        <v>0</v>
      </c>
      <c r="J386" s="38">
        <v>200</v>
      </c>
      <c r="K386" s="39">
        <v>10415.030000000001</v>
      </c>
    </row>
    <row r="387" spans="2:11" x14ac:dyDescent="0.3">
      <c r="B387" s="15" t="s">
        <v>35</v>
      </c>
      <c r="C387" s="16">
        <v>4</v>
      </c>
      <c r="D387" s="16">
        <v>24</v>
      </c>
      <c r="E387" s="16">
        <v>12</v>
      </c>
      <c r="F387" s="38">
        <v>11265.31</v>
      </c>
      <c r="G387" s="38">
        <f t="shared" si="5"/>
        <v>1453.6499999999996</v>
      </c>
      <c r="H387" s="38">
        <v>9811.66</v>
      </c>
      <c r="I387" s="38">
        <v>0</v>
      </c>
      <c r="J387" s="38">
        <v>0</v>
      </c>
      <c r="K387" s="39">
        <v>9811.66</v>
      </c>
    </row>
    <row r="388" spans="2:11" x14ac:dyDescent="0.3">
      <c r="B388" s="15" t="s">
        <v>35</v>
      </c>
      <c r="C388" s="16">
        <v>5</v>
      </c>
      <c r="D388" s="16">
        <v>1</v>
      </c>
      <c r="E388" s="16">
        <v>14</v>
      </c>
      <c r="F388" s="38">
        <v>11408.69</v>
      </c>
      <c r="G388" s="38">
        <f t="shared" si="5"/>
        <v>1393.4700000000012</v>
      </c>
      <c r="H388" s="38">
        <v>10015.219999999999</v>
      </c>
      <c r="I388" s="38">
        <v>0</v>
      </c>
      <c r="J388" s="38">
        <v>0</v>
      </c>
      <c r="K388" s="39">
        <v>10015.219999999999</v>
      </c>
    </row>
    <row r="389" spans="2:11" x14ac:dyDescent="0.3">
      <c r="B389" s="15" t="s">
        <v>35</v>
      </c>
      <c r="C389" s="16">
        <v>5</v>
      </c>
      <c r="D389" s="16">
        <v>2</v>
      </c>
      <c r="E389" s="16">
        <v>22</v>
      </c>
      <c r="F389" s="38">
        <v>10742.84</v>
      </c>
      <c r="G389" s="38">
        <f t="shared" ref="G389:G452" si="6">F389-H389</f>
        <v>1312.1399999999994</v>
      </c>
      <c r="H389" s="38">
        <v>9430.7000000000007</v>
      </c>
      <c r="I389" s="38">
        <v>0</v>
      </c>
      <c r="J389" s="38">
        <v>0</v>
      </c>
      <c r="K389" s="39">
        <v>9430.7000000000007</v>
      </c>
    </row>
    <row r="390" spans="2:11" x14ac:dyDescent="0.3">
      <c r="B390" s="15" t="s">
        <v>35</v>
      </c>
      <c r="C390" s="16">
        <v>5</v>
      </c>
      <c r="D390" s="16">
        <v>3</v>
      </c>
      <c r="E390" s="16">
        <v>24</v>
      </c>
      <c r="F390" s="38">
        <v>10401.959999999999</v>
      </c>
      <c r="G390" s="38">
        <f t="shared" si="6"/>
        <v>1270.5099999999984</v>
      </c>
      <c r="H390" s="38">
        <v>9131.4500000000007</v>
      </c>
      <c r="I390" s="38">
        <v>0</v>
      </c>
      <c r="J390" s="38">
        <v>0</v>
      </c>
      <c r="K390" s="39">
        <v>9131.4500000000007</v>
      </c>
    </row>
    <row r="391" spans="2:11" x14ac:dyDescent="0.3">
      <c r="B391" s="15" t="s">
        <v>35</v>
      </c>
      <c r="C391" s="16">
        <v>5</v>
      </c>
      <c r="D391" s="16">
        <v>4</v>
      </c>
      <c r="E391" s="16">
        <v>23</v>
      </c>
      <c r="F391" s="38">
        <v>10427.799999999999</v>
      </c>
      <c r="G391" s="38">
        <f t="shared" si="6"/>
        <v>1273.6599999999999</v>
      </c>
      <c r="H391" s="38">
        <v>9154.14</v>
      </c>
      <c r="I391" s="38">
        <v>0</v>
      </c>
      <c r="J391" s="38">
        <v>0</v>
      </c>
      <c r="K391" s="39">
        <v>9154.14</v>
      </c>
    </row>
    <row r="392" spans="2:11" x14ac:dyDescent="0.3">
      <c r="B392" s="15" t="s">
        <v>35</v>
      </c>
      <c r="C392" s="16">
        <v>5</v>
      </c>
      <c r="D392" s="16">
        <v>5</v>
      </c>
      <c r="E392" s="16">
        <v>21</v>
      </c>
      <c r="F392" s="38">
        <v>10708.76</v>
      </c>
      <c r="G392" s="38">
        <f t="shared" si="6"/>
        <v>1307.9799999999996</v>
      </c>
      <c r="H392" s="38">
        <v>9400.7800000000007</v>
      </c>
      <c r="I392" s="38">
        <v>0</v>
      </c>
      <c r="J392" s="38">
        <v>0</v>
      </c>
      <c r="K392" s="39">
        <v>9400.7800000000007</v>
      </c>
    </row>
    <row r="393" spans="2:11" x14ac:dyDescent="0.3">
      <c r="B393" s="15" t="s">
        <v>35</v>
      </c>
      <c r="C393" s="16">
        <v>5</v>
      </c>
      <c r="D393" s="16">
        <v>6</v>
      </c>
      <c r="E393" s="16">
        <v>15</v>
      </c>
      <c r="F393" s="38">
        <v>11167.53</v>
      </c>
      <c r="G393" s="38">
        <f t="shared" si="6"/>
        <v>1364.0100000000002</v>
      </c>
      <c r="H393" s="38">
        <v>9803.52</v>
      </c>
      <c r="I393" s="38">
        <v>0</v>
      </c>
      <c r="J393" s="38">
        <v>0</v>
      </c>
      <c r="K393" s="39">
        <v>9803.52</v>
      </c>
    </row>
    <row r="394" spans="2:11" x14ac:dyDescent="0.3">
      <c r="B394" s="15" t="s">
        <v>35</v>
      </c>
      <c r="C394" s="16">
        <v>5</v>
      </c>
      <c r="D394" s="16">
        <v>7</v>
      </c>
      <c r="E394" s="16">
        <v>13</v>
      </c>
      <c r="F394" s="38">
        <v>11498.94</v>
      </c>
      <c r="G394" s="38">
        <f t="shared" si="6"/>
        <v>1404.4899999999998</v>
      </c>
      <c r="H394" s="38">
        <v>10094.450000000001</v>
      </c>
      <c r="I394" s="38">
        <v>0</v>
      </c>
      <c r="J394" s="38">
        <v>0</v>
      </c>
      <c r="K394" s="39">
        <v>10094.450000000001</v>
      </c>
    </row>
    <row r="395" spans="2:11" x14ac:dyDescent="0.3">
      <c r="B395" s="15" t="s">
        <v>35</v>
      </c>
      <c r="C395" s="16">
        <v>5</v>
      </c>
      <c r="D395" s="16">
        <v>8</v>
      </c>
      <c r="E395" s="16">
        <v>17</v>
      </c>
      <c r="F395" s="38">
        <v>11506.36</v>
      </c>
      <c r="G395" s="38">
        <f t="shared" si="6"/>
        <v>1405.4000000000015</v>
      </c>
      <c r="H395" s="38">
        <v>10100.959999999999</v>
      </c>
      <c r="I395" s="38">
        <v>0</v>
      </c>
      <c r="J395" s="38">
        <v>0</v>
      </c>
      <c r="K395" s="39">
        <v>10100.959999999999</v>
      </c>
    </row>
    <row r="396" spans="2:11" x14ac:dyDescent="0.3">
      <c r="B396" s="15" t="s">
        <v>35</v>
      </c>
      <c r="C396" s="16">
        <v>5</v>
      </c>
      <c r="D396" s="16">
        <v>9</v>
      </c>
      <c r="E396" s="16">
        <v>19</v>
      </c>
      <c r="F396" s="38">
        <v>11650.03</v>
      </c>
      <c r="G396" s="38">
        <f t="shared" si="6"/>
        <v>1422.9500000000007</v>
      </c>
      <c r="H396" s="38">
        <v>10227.08</v>
      </c>
      <c r="I396" s="38">
        <v>0</v>
      </c>
      <c r="J396" s="38">
        <v>0</v>
      </c>
      <c r="K396" s="39">
        <v>10227.08</v>
      </c>
    </row>
    <row r="397" spans="2:11" x14ac:dyDescent="0.3">
      <c r="B397" s="15" t="s">
        <v>35</v>
      </c>
      <c r="C397" s="16">
        <v>5</v>
      </c>
      <c r="D397" s="16">
        <v>10</v>
      </c>
      <c r="E397" s="16">
        <v>20</v>
      </c>
      <c r="F397" s="38">
        <v>12066.21</v>
      </c>
      <c r="G397" s="38">
        <f t="shared" si="6"/>
        <v>1473.7799999999988</v>
      </c>
      <c r="H397" s="38">
        <v>10592.43</v>
      </c>
      <c r="I397" s="38">
        <v>0</v>
      </c>
      <c r="J397" s="38">
        <v>0</v>
      </c>
      <c r="K397" s="39">
        <v>10592.43</v>
      </c>
    </row>
    <row r="398" spans="2:11" x14ac:dyDescent="0.3">
      <c r="B398" s="15" t="s">
        <v>35</v>
      </c>
      <c r="C398" s="16">
        <v>5</v>
      </c>
      <c r="D398" s="16">
        <v>11</v>
      </c>
      <c r="E398" s="16">
        <v>18</v>
      </c>
      <c r="F398" s="38">
        <v>12542.52</v>
      </c>
      <c r="G398" s="38">
        <f t="shared" si="6"/>
        <v>1531.9600000000009</v>
      </c>
      <c r="H398" s="38">
        <v>11010.56</v>
      </c>
      <c r="I398" s="38">
        <v>0</v>
      </c>
      <c r="J398" s="40">
        <v>-141.18</v>
      </c>
      <c r="K398" s="39">
        <v>11151.74</v>
      </c>
    </row>
    <row r="399" spans="2:11" x14ac:dyDescent="0.3">
      <c r="B399" s="15" t="s">
        <v>35</v>
      </c>
      <c r="C399" s="16">
        <v>5</v>
      </c>
      <c r="D399" s="16">
        <v>12</v>
      </c>
      <c r="E399" s="16">
        <v>16</v>
      </c>
      <c r="F399" s="38">
        <v>13167.77</v>
      </c>
      <c r="G399" s="38">
        <f t="shared" si="6"/>
        <v>1608.3199999999997</v>
      </c>
      <c r="H399" s="38">
        <v>11559.45</v>
      </c>
      <c r="I399" s="38">
        <v>0</v>
      </c>
      <c r="J399" s="40">
        <v>-200</v>
      </c>
      <c r="K399" s="39">
        <v>11759.45</v>
      </c>
    </row>
    <row r="400" spans="2:11" x14ac:dyDescent="0.3">
      <c r="B400" s="15" t="s">
        <v>35</v>
      </c>
      <c r="C400" s="16">
        <v>5</v>
      </c>
      <c r="D400" s="16">
        <v>13</v>
      </c>
      <c r="E400" s="16">
        <v>12</v>
      </c>
      <c r="F400" s="38">
        <v>14115.33</v>
      </c>
      <c r="G400" s="38">
        <f t="shared" si="6"/>
        <v>1724.0599999999995</v>
      </c>
      <c r="H400" s="38">
        <v>12391.27</v>
      </c>
      <c r="I400" s="38">
        <v>0</v>
      </c>
      <c r="J400" s="38">
        <v>0</v>
      </c>
      <c r="K400" s="39">
        <v>12391.27</v>
      </c>
    </row>
    <row r="401" spans="2:13" x14ac:dyDescent="0.3">
      <c r="B401" s="15" t="s">
        <v>35</v>
      </c>
      <c r="C401" s="16">
        <v>5</v>
      </c>
      <c r="D401" s="16">
        <v>14</v>
      </c>
      <c r="E401" s="16">
        <v>10</v>
      </c>
      <c r="F401" s="38">
        <v>15060.56</v>
      </c>
      <c r="G401" s="38">
        <f t="shared" si="6"/>
        <v>1839.5100000000002</v>
      </c>
      <c r="H401" s="38">
        <v>13221.05</v>
      </c>
      <c r="I401" s="38">
        <v>0</v>
      </c>
      <c r="J401" s="40">
        <v>-200</v>
      </c>
      <c r="K401" s="39">
        <v>13421.05</v>
      </c>
    </row>
    <row r="402" spans="2:13" x14ac:dyDescent="0.3">
      <c r="B402" s="15" t="s">
        <v>35</v>
      </c>
      <c r="C402" s="16">
        <v>5</v>
      </c>
      <c r="D402" s="16">
        <v>15</v>
      </c>
      <c r="E402" s="16">
        <v>8</v>
      </c>
      <c r="F402" s="38">
        <v>15830.41</v>
      </c>
      <c r="G402" s="38">
        <f t="shared" si="6"/>
        <v>1933.5399999999991</v>
      </c>
      <c r="H402" s="38">
        <v>13896.87</v>
      </c>
      <c r="I402" s="38">
        <v>0</v>
      </c>
      <c r="J402" s="40">
        <v>-200</v>
      </c>
      <c r="K402" s="39">
        <v>14096.87</v>
      </c>
    </row>
    <row r="403" spans="2:13" x14ac:dyDescent="0.3">
      <c r="B403" s="15" t="s">
        <v>35</v>
      </c>
      <c r="C403" s="16">
        <v>5</v>
      </c>
      <c r="D403" s="16">
        <v>16</v>
      </c>
      <c r="E403" s="16">
        <v>6</v>
      </c>
      <c r="F403" s="38">
        <v>16533.78</v>
      </c>
      <c r="G403" s="38">
        <f t="shared" si="6"/>
        <v>2019.4499999999989</v>
      </c>
      <c r="H403" s="38">
        <v>14514.33</v>
      </c>
      <c r="I403" s="38">
        <v>0</v>
      </c>
      <c r="J403" s="38">
        <v>0</v>
      </c>
      <c r="K403" s="39">
        <v>14514.33</v>
      </c>
    </row>
    <row r="404" spans="2:13" x14ac:dyDescent="0.3">
      <c r="B404" s="15" t="s">
        <v>35</v>
      </c>
      <c r="C404" s="16">
        <v>5</v>
      </c>
      <c r="D404" s="16">
        <v>17</v>
      </c>
      <c r="E404" s="16">
        <v>5</v>
      </c>
      <c r="F404" s="38">
        <v>16987.95</v>
      </c>
      <c r="G404" s="38">
        <f t="shared" si="6"/>
        <v>2074.9300000000003</v>
      </c>
      <c r="H404" s="38">
        <v>14913.02</v>
      </c>
      <c r="I404" s="38">
        <v>7.5498000000000003</v>
      </c>
      <c r="J404" s="40">
        <v>-200</v>
      </c>
      <c r="K404" s="39">
        <v>15105.47</v>
      </c>
    </row>
    <row r="405" spans="2:13" x14ac:dyDescent="0.3">
      <c r="B405" s="15" t="s">
        <v>35</v>
      </c>
      <c r="C405" s="16">
        <v>5</v>
      </c>
      <c r="D405" s="16">
        <v>18</v>
      </c>
      <c r="E405" s="16">
        <v>3</v>
      </c>
      <c r="F405" s="38">
        <v>17046.25</v>
      </c>
      <c r="G405" s="38">
        <f t="shared" si="6"/>
        <v>2082.0499999999993</v>
      </c>
      <c r="H405" s="38">
        <v>14964.2</v>
      </c>
      <c r="I405" s="38">
        <v>7.5498000000000003</v>
      </c>
      <c r="J405" s="38">
        <v>0</v>
      </c>
      <c r="K405" s="39">
        <v>14956.65</v>
      </c>
    </row>
    <row r="406" spans="2:13" x14ac:dyDescent="0.3">
      <c r="B406" s="15" t="s">
        <v>35</v>
      </c>
      <c r="C406" s="16">
        <v>5</v>
      </c>
      <c r="D406" s="16">
        <v>19</v>
      </c>
      <c r="E406" s="16">
        <v>1</v>
      </c>
      <c r="F406" s="38">
        <v>16838.96</v>
      </c>
      <c r="G406" s="38">
        <f t="shared" si="6"/>
        <v>2056.7299999999996</v>
      </c>
      <c r="H406" s="38">
        <v>14782.23</v>
      </c>
      <c r="I406" s="38">
        <v>7.5498000000000003</v>
      </c>
      <c r="J406" s="38">
        <v>200</v>
      </c>
      <c r="K406" s="39">
        <v>14574.68</v>
      </c>
      <c r="L406">
        <f>K406+I406+J406</f>
        <v>14782.229800000001</v>
      </c>
      <c r="M406">
        <f>J406+I406</f>
        <v>207.5498</v>
      </c>
    </row>
    <row r="407" spans="2:13" x14ac:dyDescent="0.3">
      <c r="B407" s="15" t="s">
        <v>35</v>
      </c>
      <c r="C407" s="16">
        <v>5</v>
      </c>
      <c r="D407" s="16">
        <v>20</v>
      </c>
      <c r="E407" s="16">
        <v>2</v>
      </c>
      <c r="F407" s="38">
        <v>16766.669999999998</v>
      </c>
      <c r="G407" s="38">
        <f t="shared" si="6"/>
        <v>2047.8999999999978</v>
      </c>
      <c r="H407" s="38">
        <v>14718.77</v>
      </c>
      <c r="I407" s="38">
        <v>7.5498000000000003</v>
      </c>
      <c r="J407" s="38">
        <v>0</v>
      </c>
      <c r="K407" s="39">
        <v>14711.22</v>
      </c>
    </row>
    <row r="408" spans="2:13" x14ac:dyDescent="0.3">
      <c r="B408" s="15" t="s">
        <v>35</v>
      </c>
      <c r="C408" s="16">
        <v>5</v>
      </c>
      <c r="D408" s="16">
        <v>21</v>
      </c>
      <c r="E408" s="16">
        <v>4</v>
      </c>
      <c r="F408" s="38">
        <v>15999.65</v>
      </c>
      <c r="G408" s="38">
        <f t="shared" si="6"/>
        <v>1954.2099999999991</v>
      </c>
      <c r="H408" s="38">
        <v>14045.44</v>
      </c>
      <c r="I408" s="38">
        <v>7.5498000000000003</v>
      </c>
      <c r="J408" s="38">
        <v>200</v>
      </c>
      <c r="K408" s="39">
        <v>13837.89</v>
      </c>
    </row>
    <row r="409" spans="2:13" x14ac:dyDescent="0.3">
      <c r="B409" s="15" t="s">
        <v>35</v>
      </c>
      <c r="C409" s="16">
        <v>5</v>
      </c>
      <c r="D409" s="16">
        <v>22</v>
      </c>
      <c r="E409" s="16">
        <v>7</v>
      </c>
      <c r="F409" s="38">
        <v>14495.29</v>
      </c>
      <c r="G409" s="38">
        <f t="shared" si="6"/>
        <v>1770.4700000000012</v>
      </c>
      <c r="H409" s="38">
        <v>12724.82</v>
      </c>
      <c r="I409" s="38">
        <v>0</v>
      </c>
      <c r="J409" s="38">
        <v>200</v>
      </c>
      <c r="K409" s="39">
        <v>12524.82</v>
      </c>
    </row>
    <row r="410" spans="2:13" x14ac:dyDescent="0.3">
      <c r="B410" s="15" t="s">
        <v>35</v>
      </c>
      <c r="C410" s="16">
        <v>5</v>
      </c>
      <c r="D410" s="16">
        <v>23</v>
      </c>
      <c r="E410" s="16">
        <v>9</v>
      </c>
      <c r="F410" s="38">
        <v>13229.54</v>
      </c>
      <c r="G410" s="38">
        <f t="shared" si="6"/>
        <v>1615.8700000000008</v>
      </c>
      <c r="H410" s="38">
        <v>11613.67</v>
      </c>
      <c r="I410" s="38">
        <v>0</v>
      </c>
      <c r="J410" s="38">
        <v>200</v>
      </c>
      <c r="K410" s="39">
        <v>11413.67</v>
      </c>
    </row>
    <row r="411" spans="2:13" x14ac:dyDescent="0.3">
      <c r="B411" s="15" t="s">
        <v>35</v>
      </c>
      <c r="C411" s="16">
        <v>5</v>
      </c>
      <c r="D411" s="16">
        <v>24</v>
      </c>
      <c r="E411" s="16">
        <v>11</v>
      </c>
      <c r="F411" s="38">
        <v>12391.56</v>
      </c>
      <c r="G411" s="38">
        <f t="shared" si="6"/>
        <v>1513.5199999999986</v>
      </c>
      <c r="H411" s="38">
        <v>10878.04</v>
      </c>
      <c r="I411" s="38">
        <v>0</v>
      </c>
      <c r="J411" s="38">
        <v>0</v>
      </c>
      <c r="K411" s="39">
        <v>10878.04</v>
      </c>
    </row>
    <row r="412" spans="2:13" x14ac:dyDescent="0.3">
      <c r="B412" s="15" t="s">
        <v>35</v>
      </c>
      <c r="C412" s="16">
        <v>6</v>
      </c>
      <c r="D412" s="16">
        <v>1</v>
      </c>
      <c r="E412" s="16">
        <v>20</v>
      </c>
      <c r="F412" s="38">
        <v>11998.22</v>
      </c>
      <c r="G412" s="38">
        <f t="shared" si="6"/>
        <v>1451.0999999999985</v>
      </c>
      <c r="H412" s="38">
        <v>10547.12</v>
      </c>
      <c r="I412" s="38">
        <v>0</v>
      </c>
      <c r="J412" s="38">
        <v>0</v>
      </c>
      <c r="K412" s="39">
        <v>10547.12</v>
      </c>
    </row>
    <row r="413" spans="2:13" x14ac:dyDescent="0.3">
      <c r="B413" s="15" t="s">
        <v>35</v>
      </c>
      <c r="C413" s="16">
        <v>6</v>
      </c>
      <c r="D413" s="16">
        <v>2</v>
      </c>
      <c r="E413" s="16">
        <v>22</v>
      </c>
      <c r="F413" s="38">
        <v>11399.79</v>
      </c>
      <c r="G413" s="38">
        <f t="shared" si="6"/>
        <v>1378.7200000000012</v>
      </c>
      <c r="H413" s="38">
        <v>10021.07</v>
      </c>
      <c r="I413" s="38">
        <v>0</v>
      </c>
      <c r="J413" s="38">
        <v>0</v>
      </c>
      <c r="K413" s="39">
        <v>10021.07</v>
      </c>
    </row>
    <row r="414" spans="2:13" x14ac:dyDescent="0.3">
      <c r="B414" s="15" t="s">
        <v>35</v>
      </c>
      <c r="C414" s="16">
        <v>6</v>
      </c>
      <c r="D414" s="16">
        <v>3</v>
      </c>
      <c r="E414" s="16">
        <v>24</v>
      </c>
      <c r="F414" s="38">
        <v>10974.63</v>
      </c>
      <c r="G414" s="38">
        <f t="shared" si="6"/>
        <v>1327.2899999999991</v>
      </c>
      <c r="H414" s="38">
        <v>9647.34</v>
      </c>
      <c r="I414" s="38">
        <v>0</v>
      </c>
      <c r="J414" s="38">
        <v>0</v>
      </c>
      <c r="K414" s="39">
        <v>9647.34</v>
      </c>
    </row>
    <row r="415" spans="2:13" x14ac:dyDescent="0.3">
      <c r="B415" s="15" t="s">
        <v>35</v>
      </c>
      <c r="C415" s="16">
        <v>6</v>
      </c>
      <c r="D415" s="16">
        <v>4</v>
      </c>
      <c r="E415" s="16">
        <v>23</v>
      </c>
      <c r="F415" s="38">
        <v>11081.82</v>
      </c>
      <c r="G415" s="38">
        <f t="shared" si="6"/>
        <v>1340.2700000000004</v>
      </c>
      <c r="H415" s="38">
        <v>9741.5499999999993</v>
      </c>
      <c r="I415" s="38">
        <v>0</v>
      </c>
      <c r="J415" s="38">
        <v>0</v>
      </c>
      <c r="K415" s="39">
        <v>9741.5499999999993</v>
      </c>
    </row>
    <row r="416" spans="2:13" x14ac:dyDescent="0.3">
      <c r="B416" s="15" t="s">
        <v>35</v>
      </c>
      <c r="C416" s="16">
        <v>6</v>
      </c>
      <c r="D416" s="16">
        <v>5</v>
      </c>
      <c r="E416" s="16">
        <v>21</v>
      </c>
      <c r="F416" s="38">
        <v>11538.86</v>
      </c>
      <c r="G416" s="38">
        <f t="shared" si="6"/>
        <v>1395.5400000000009</v>
      </c>
      <c r="H416" s="38">
        <v>10143.32</v>
      </c>
      <c r="I416" s="38">
        <v>0</v>
      </c>
      <c r="J416" s="38">
        <v>0</v>
      </c>
      <c r="K416" s="39">
        <v>10143.32</v>
      </c>
    </row>
    <row r="417" spans="2:13" x14ac:dyDescent="0.3">
      <c r="B417" s="15" t="s">
        <v>35</v>
      </c>
      <c r="C417" s="16">
        <v>6</v>
      </c>
      <c r="D417" s="16">
        <v>6</v>
      </c>
      <c r="E417" s="16">
        <v>19</v>
      </c>
      <c r="F417" s="38">
        <v>11997.69</v>
      </c>
      <c r="G417" s="38">
        <f t="shared" si="6"/>
        <v>1451.0300000000007</v>
      </c>
      <c r="H417" s="38">
        <v>10546.66</v>
      </c>
      <c r="I417" s="38">
        <v>0</v>
      </c>
      <c r="J417" s="38">
        <v>0</v>
      </c>
      <c r="K417" s="39">
        <v>10546.66</v>
      </c>
    </row>
    <row r="418" spans="2:13" x14ac:dyDescent="0.3">
      <c r="B418" s="15" t="s">
        <v>35</v>
      </c>
      <c r="C418" s="16">
        <v>6</v>
      </c>
      <c r="D418" s="16">
        <v>7</v>
      </c>
      <c r="E418" s="16">
        <v>18</v>
      </c>
      <c r="F418" s="38">
        <v>12556.14</v>
      </c>
      <c r="G418" s="38">
        <f t="shared" si="6"/>
        <v>1518.5699999999997</v>
      </c>
      <c r="H418" s="38">
        <v>11037.57</v>
      </c>
      <c r="I418" s="38">
        <v>0</v>
      </c>
      <c r="J418" s="38">
        <v>0</v>
      </c>
      <c r="K418" s="39">
        <v>11037.57</v>
      </c>
    </row>
    <row r="419" spans="2:13" x14ac:dyDescent="0.3">
      <c r="B419" s="15" t="s">
        <v>35</v>
      </c>
      <c r="C419" s="16">
        <v>6</v>
      </c>
      <c r="D419" s="16">
        <v>8</v>
      </c>
      <c r="E419" s="16">
        <v>17</v>
      </c>
      <c r="F419" s="38">
        <v>13095.44</v>
      </c>
      <c r="G419" s="38">
        <f t="shared" si="6"/>
        <v>1583.8000000000011</v>
      </c>
      <c r="H419" s="38">
        <v>11511.64</v>
      </c>
      <c r="I419" s="38">
        <v>0</v>
      </c>
      <c r="J419" s="38">
        <v>0</v>
      </c>
      <c r="K419" s="39">
        <v>11511.64</v>
      </c>
    </row>
    <row r="420" spans="2:13" x14ac:dyDescent="0.3">
      <c r="B420" s="15" t="s">
        <v>35</v>
      </c>
      <c r="C420" s="16">
        <v>6</v>
      </c>
      <c r="D420" s="16">
        <v>9</v>
      </c>
      <c r="E420" s="16">
        <v>16</v>
      </c>
      <c r="F420" s="38">
        <v>13742.56</v>
      </c>
      <c r="G420" s="38">
        <f t="shared" si="6"/>
        <v>1662.0499999999993</v>
      </c>
      <c r="H420" s="38">
        <v>12080.51</v>
      </c>
      <c r="I420" s="38">
        <v>0</v>
      </c>
      <c r="J420" s="38">
        <v>0</v>
      </c>
      <c r="K420" s="39">
        <v>12080.51</v>
      </c>
    </row>
    <row r="421" spans="2:13" x14ac:dyDescent="0.3">
      <c r="B421" s="15" t="s">
        <v>35</v>
      </c>
      <c r="C421" s="16">
        <v>6</v>
      </c>
      <c r="D421" s="16">
        <v>10</v>
      </c>
      <c r="E421" s="16">
        <v>15</v>
      </c>
      <c r="F421" s="38">
        <v>14493.6</v>
      </c>
      <c r="G421" s="38">
        <f t="shared" si="6"/>
        <v>1752.8900000000012</v>
      </c>
      <c r="H421" s="38">
        <v>12740.71</v>
      </c>
      <c r="I421" s="38">
        <v>0</v>
      </c>
      <c r="J421" s="38">
        <v>0</v>
      </c>
      <c r="K421" s="39">
        <v>12740.71</v>
      </c>
    </row>
    <row r="422" spans="2:13" x14ac:dyDescent="0.3">
      <c r="B422" s="15" t="s">
        <v>35</v>
      </c>
      <c r="C422" s="16">
        <v>6</v>
      </c>
      <c r="D422" s="16">
        <v>11</v>
      </c>
      <c r="E422" s="16">
        <v>13</v>
      </c>
      <c r="F422" s="38">
        <v>15364.82</v>
      </c>
      <c r="G422" s="38">
        <f t="shared" si="6"/>
        <v>1858.25</v>
      </c>
      <c r="H422" s="38">
        <v>13506.57</v>
      </c>
      <c r="I422" s="38">
        <v>0</v>
      </c>
      <c r="J422" s="38">
        <v>0</v>
      </c>
      <c r="K422" s="39">
        <v>13506.57</v>
      </c>
    </row>
    <row r="423" spans="2:13" x14ac:dyDescent="0.3">
      <c r="B423" s="15" t="s">
        <v>35</v>
      </c>
      <c r="C423" s="16">
        <v>6</v>
      </c>
      <c r="D423" s="16">
        <v>12</v>
      </c>
      <c r="E423" s="16">
        <v>12</v>
      </c>
      <c r="F423" s="38">
        <v>15910.96</v>
      </c>
      <c r="G423" s="38">
        <f t="shared" si="6"/>
        <v>1924.3099999999995</v>
      </c>
      <c r="H423" s="38">
        <v>13986.65</v>
      </c>
      <c r="I423" s="38">
        <v>0</v>
      </c>
      <c r="J423" s="38">
        <v>0</v>
      </c>
      <c r="K423" s="39">
        <v>13986.65</v>
      </c>
    </row>
    <row r="424" spans="2:13" x14ac:dyDescent="0.3">
      <c r="B424" s="15" t="s">
        <v>35</v>
      </c>
      <c r="C424" s="16">
        <v>6</v>
      </c>
      <c r="D424" s="16">
        <v>13</v>
      </c>
      <c r="E424" s="16">
        <v>10</v>
      </c>
      <c r="F424" s="38">
        <v>16913.53</v>
      </c>
      <c r="G424" s="38">
        <f t="shared" si="6"/>
        <v>2045.5599999999995</v>
      </c>
      <c r="H424" s="38">
        <v>14867.97</v>
      </c>
      <c r="I424" s="38">
        <v>0</v>
      </c>
      <c r="J424" s="38">
        <v>0</v>
      </c>
      <c r="K424" s="39">
        <v>14867.97</v>
      </c>
    </row>
    <row r="425" spans="2:13" x14ac:dyDescent="0.3">
      <c r="B425" s="15" t="s">
        <v>35</v>
      </c>
      <c r="C425" s="16">
        <v>6</v>
      </c>
      <c r="D425" s="16">
        <v>14</v>
      </c>
      <c r="E425" s="16">
        <v>9</v>
      </c>
      <c r="F425" s="38">
        <v>17867.650000000001</v>
      </c>
      <c r="G425" s="38">
        <f t="shared" si="6"/>
        <v>2160.9600000000009</v>
      </c>
      <c r="H425" s="38">
        <v>15706.69</v>
      </c>
      <c r="I425" s="38">
        <v>0</v>
      </c>
      <c r="J425" s="38">
        <v>0</v>
      </c>
      <c r="K425" s="39">
        <v>15706.69</v>
      </c>
    </row>
    <row r="426" spans="2:13" x14ac:dyDescent="0.3">
      <c r="B426" s="15" t="s">
        <v>35</v>
      </c>
      <c r="C426" s="16">
        <v>6</v>
      </c>
      <c r="D426" s="16">
        <v>15</v>
      </c>
      <c r="E426" s="16">
        <v>7</v>
      </c>
      <c r="F426" s="38">
        <v>18625.39</v>
      </c>
      <c r="G426" s="38">
        <f t="shared" si="6"/>
        <v>2252.5999999999985</v>
      </c>
      <c r="H426" s="38">
        <v>16372.79</v>
      </c>
      <c r="I426" s="38">
        <v>12.0076</v>
      </c>
      <c r="J426" s="38">
        <v>0</v>
      </c>
      <c r="K426" s="39">
        <v>16360.78</v>
      </c>
    </row>
    <row r="427" spans="2:13" x14ac:dyDescent="0.3">
      <c r="B427" s="15" t="s">
        <v>35</v>
      </c>
      <c r="C427" s="16">
        <v>6</v>
      </c>
      <c r="D427" s="16">
        <v>16</v>
      </c>
      <c r="E427" s="16">
        <v>6</v>
      </c>
      <c r="F427" s="38">
        <v>19136.689999999999</v>
      </c>
      <c r="G427" s="38">
        <f t="shared" si="6"/>
        <v>2314.4399999999987</v>
      </c>
      <c r="H427" s="38">
        <v>16822.25</v>
      </c>
      <c r="I427" s="38">
        <v>12.0076</v>
      </c>
      <c r="J427" s="38">
        <v>0</v>
      </c>
      <c r="K427" s="39">
        <v>16810.240000000002</v>
      </c>
    </row>
    <row r="428" spans="2:13" x14ac:dyDescent="0.3">
      <c r="B428" s="15" t="s">
        <v>35</v>
      </c>
      <c r="C428" s="16">
        <v>6</v>
      </c>
      <c r="D428" s="16">
        <v>17</v>
      </c>
      <c r="E428" s="16">
        <v>4</v>
      </c>
      <c r="F428" s="38">
        <v>19399.97</v>
      </c>
      <c r="G428" s="38">
        <f t="shared" si="6"/>
        <v>2346.2800000000025</v>
      </c>
      <c r="H428" s="38">
        <v>17053.689999999999</v>
      </c>
      <c r="I428" s="38">
        <v>12.0076</v>
      </c>
      <c r="J428" s="38">
        <v>0</v>
      </c>
      <c r="K428" s="39">
        <v>17041.68</v>
      </c>
    </row>
    <row r="429" spans="2:13" x14ac:dyDescent="0.3">
      <c r="B429" s="15" t="s">
        <v>35</v>
      </c>
      <c r="C429" s="16">
        <v>6</v>
      </c>
      <c r="D429" s="16">
        <v>18</v>
      </c>
      <c r="E429" s="16">
        <v>2</v>
      </c>
      <c r="F429" s="38">
        <v>19420.79</v>
      </c>
      <c r="G429" s="38">
        <f t="shared" si="6"/>
        <v>2348.7999999999993</v>
      </c>
      <c r="H429" s="38">
        <v>17071.990000000002</v>
      </c>
      <c r="I429" s="38">
        <v>12.0076</v>
      </c>
      <c r="J429" s="38">
        <v>0</v>
      </c>
      <c r="K429" s="39">
        <v>17059.98</v>
      </c>
    </row>
    <row r="430" spans="2:13" x14ac:dyDescent="0.3">
      <c r="B430" s="15" t="s">
        <v>35</v>
      </c>
      <c r="C430" s="16">
        <v>6</v>
      </c>
      <c r="D430" s="16">
        <v>19</v>
      </c>
      <c r="E430" s="16">
        <v>1</v>
      </c>
      <c r="F430" s="38">
        <v>19151.95</v>
      </c>
      <c r="G430" s="38">
        <f t="shared" si="6"/>
        <v>2316.2800000000025</v>
      </c>
      <c r="H430" s="38">
        <v>16835.669999999998</v>
      </c>
      <c r="I430" s="38">
        <v>12.0076</v>
      </c>
      <c r="J430" s="38">
        <v>0</v>
      </c>
      <c r="K430" s="39">
        <v>16823.66</v>
      </c>
      <c r="L430">
        <f>K430+I430+J430</f>
        <v>16835.667600000001</v>
      </c>
      <c r="M430">
        <f>J430+I430</f>
        <v>12.0076</v>
      </c>
    </row>
    <row r="431" spans="2:13" x14ac:dyDescent="0.3">
      <c r="B431" s="15" t="s">
        <v>35</v>
      </c>
      <c r="C431" s="16">
        <v>6</v>
      </c>
      <c r="D431" s="16">
        <v>20</v>
      </c>
      <c r="E431" s="16">
        <v>3</v>
      </c>
      <c r="F431" s="38">
        <v>19160.96</v>
      </c>
      <c r="G431" s="38">
        <f t="shared" si="6"/>
        <v>2317.369999999999</v>
      </c>
      <c r="H431" s="38">
        <v>16843.59</v>
      </c>
      <c r="I431" s="38">
        <v>0</v>
      </c>
      <c r="J431" s="38">
        <v>0</v>
      </c>
      <c r="K431" s="39">
        <v>16843.59</v>
      </c>
    </row>
    <row r="432" spans="2:13" x14ac:dyDescent="0.3">
      <c r="B432" s="15" t="s">
        <v>35</v>
      </c>
      <c r="C432" s="16">
        <v>6</v>
      </c>
      <c r="D432" s="16">
        <v>21</v>
      </c>
      <c r="E432" s="16">
        <v>5</v>
      </c>
      <c r="F432" s="38">
        <v>18104.490000000002</v>
      </c>
      <c r="G432" s="38">
        <f t="shared" si="6"/>
        <v>2189.6000000000022</v>
      </c>
      <c r="H432" s="38">
        <v>15914.89</v>
      </c>
      <c r="I432" s="38">
        <v>0</v>
      </c>
      <c r="J432" s="38">
        <v>0</v>
      </c>
      <c r="K432" s="39">
        <v>15914.89</v>
      </c>
    </row>
    <row r="433" spans="2:11" x14ac:dyDescent="0.3">
      <c r="B433" s="15" t="s">
        <v>35</v>
      </c>
      <c r="C433" s="16">
        <v>6</v>
      </c>
      <c r="D433" s="16">
        <v>22</v>
      </c>
      <c r="E433" s="16">
        <v>8</v>
      </c>
      <c r="F433" s="38">
        <v>16134.19</v>
      </c>
      <c r="G433" s="38">
        <f t="shared" si="6"/>
        <v>1951.3000000000011</v>
      </c>
      <c r="H433" s="38">
        <v>14182.89</v>
      </c>
      <c r="I433" s="38">
        <v>0</v>
      </c>
      <c r="J433" s="38">
        <v>0</v>
      </c>
      <c r="K433" s="39">
        <v>14182.89</v>
      </c>
    </row>
    <row r="434" spans="2:11" x14ac:dyDescent="0.3">
      <c r="B434" s="15" t="s">
        <v>35</v>
      </c>
      <c r="C434" s="16">
        <v>6</v>
      </c>
      <c r="D434" s="16">
        <v>23</v>
      </c>
      <c r="E434" s="16">
        <v>11</v>
      </c>
      <c r="F434" s="38">
        <v>14451.92</v>
      </c>
      <c r="G434" s="38">
        <f t="shared" si="6"/>
        <v>1747.8500000000004</v>
      </c>
      <c r="H434" s="38">
        <v>12704.07</v>
      </c>
      <c r="I434" s="38">
        <v>0</v>
      </c>
      <c r="J434" s="38">
        <v>0</v>
      </c>
      <c r="K434" s="39">
        <v>12704.07</v>
      </c>
    </row>
    <row r="435" spans="2:11" x14ac:dyDescent="0.3">
      <c r="B435" s="15" t="s">
        <v>35</v>
      </c>
      <c r="C435" s="16">
        <v>6</v>
      </c>
      <c r="D435" s="16">
        <v>24</v>
      </c>
      <c r="E435" s="16">
        <v>14</v>
      </c>
      <c r="F435" s="38">
        <v>13285.04</v>
      </c>
      <c r="G435" s="38">
        <f t="shared" si="6"/>
        <v>1606.7300000000014</v>
      </c>
      <c r="H435" s="38">
        <v>11678.31</v>
      </c>
      <c r="I435" s="38">
        <v>0</v>
      </c>
      <c r="J435" s="38">
        <v>0</v>
      </c>
      <c r="K435" s="39">
        <v>11678.31</v>
      </c>
    </row>
    <row r="436" spans="2:11" x14ac:dyDescent="0.3">
      <c r="B436" s="15" t="s">
        <v>35</v>
      </c>
      <c r="C436" s="16">
        <v>7</v>
      </c>
      <c r="D436" s="16">
        <v>1</v>
      </c>
      <c r="E436" s="16">
        <v>19</v>
      </c>
      <c r="F436" s="38">
        <v>12757.23</v>
      </c>
      <c r="G436" s="38">
        <f t="shared" si="6"/>
        <v>1440.8199999999997</v>
      </c>
      <c r="H436" s="38">
        <v>11316.41</v>
      </c>
      <c r="I436" s="38">
        <v>0</v>
      </c>
      <c r="J436" s="38">
        <v>0</v>
      </c>
      <c r="K436" s="39">
        <v>11316.41</v>
      </c>
    </row>
    <row r="437" spans="2:11" x14ac:dyDescent="0.3">
      <c r="B437" s="15" t="s">
        <v>35</v>
      </c>
      <c r="C437" s="16">
        <v>7</v>
      </c>
      <c r="D437" s="16">
        <v>2</v>
      </c>
      <c r="E437" s="16">
        <v>22</v>
      </c>
      <c r="F437" s="38">
        <v>12139.52</v>
      </c>
      <c r="G437" s="38">
        <f t="shared" si="6"/>
        <v>1371.0600000000013</v>
      </c>
      <c r="H437" s="38">
        <v>10768.46</v>
      </c>
      <c r="I437" s="38">
        <v>0</v>
      </c>
      <c r="J437" s="38">
        <v>0</v>
      </c>
      <c r="K437" s="39">
        <v>10768.46</v>
      </c>
    </row>
    <row r="438" spans="2:11" x14ac:dyDescent="0.3">
      <c r="B438" s="15" t="s">
        <v>35</v>
      </c>
      <c r="C438" s="16">
        <v>7</v>
      </c>
      <c r="D438" s="16">
        <v>3</v>
      </c>
      <c r="E438" s="16">
        <v>24</v>
      </c>
      <c r="F438" s="38">
        <v>11726.61</v>
      </c>
      <c r="G438" s="38">
        <f t="shared" si="6"/>
        <v>1324.42</v>
      </c>
      <c r="H438" s="38">
        <v>10402.19</v>
      </c>
      <c r="I438" s="38">
        <v>0</v>
      </c>
      <c r="J438" s="38">
        <v>0</v>
      </c>
      <c r="K438" s="39">
        <v>10402.19</v>
      </c>
    </row>
    <row r="439" spans="2:11" x14ac:dyDescent="0.3">
      <c r="B439" s="15" t="s">
        <v>35</v>
      </c>
      <c r="C439" s="16">
        <v>7</v>
      </c>
      <c r="D439" s="16">
        <v>4</v>
      </c>
      <c r="E439" s="16">
        <v>23</v>
      </c>
      <c r="F439" s="38">
        <v>11706.74</v>
      </c>
      <c r="G439" s="38">
        <f t="shared" si="6"/>
        <v>1322.1800000000003</v>
      </c>
      <c r="H439" s="38">
        <v>10384.56</v>
      </c>
      <c r="I439" s="38">
        <v>0</v>
      </c>
      <c r="J439" s="38">
        <v>0</v>
      </c>
      <c r="K439" s="39">
        <v>10384.56</v>
      </c>
    </row>
    <row r="440" spans="2:11" x14ac:dyDescent="0.3">
      <c r="B440" s="15" t="s">
        <v>35</v>
      </c>
      <c r="C440" s="16">
        <v>7</v>
      </c>
      <c r="D440" s="16">
        <v>5</v>
      </c>
      <c r="E440" s="16">
        <v>21</v>
      </c>
      <c r="F440" s="38">
        <v>12120.38</v>
      </c>
      <c r="G440" s="38">
        <f t="shared" si="6"/>
        <v>1368.8999999999996</v>
      </c>
      <c r="H440" s="38">
        <v>10751.48</v>
      </c>
      <c r="I440" s="38">
        <v>0</v>
      </c>
      <c r="J440" s="38">
        <v>0</v>
      </c>
      <c r="K440" s="39">
        <v>10751.48</v>
      </c>
    </row>
    <row r="441" spans="2:11" x14ac:dyDescent="0.3">
      <c r="B441" s="15" t="s">
        <v>35</v>
      </c>
      <c r="C441" s="16">
        <v>7</v>
      </c>
      <c r="D441" s="16">
        <v>6</v>
      </c>
      <c r="E441" s="16">
        <v>20</v>
      </c>
      <c r="F441" s="38">
        <v>12466.78</v>
      </c>
      <c r="G441" s="38">
        <f t="shared" si="6"/>
        <v>1408.0200000000004</v>
      </c>
      <c r="H441" s="38">
        <v>11058.76</v>
      </c>
      <c r="I441" s="38">
        <v>0</v>
      </c>
      <c r="J441" s="38">
        <v>0</v>
      </c>
      <c r="K441" s="39">
        <v>11058.76</v>
      </c>
    </row>
    <row r="442" spans="2:11" x14ac:dyDescent="0.3">
      <c r="B442" s="15" t="s">
        <v>35</v>
      </c>
      <c r="C442" s="16">
        <v>7</v>
      </c>
      <c r="D442" s="16">
        <v>7</v>
      </c>
      <c r="E442" s="16">
        <v>18</v>
      </c>
      <c r="F442" s="38">
        <v>13144.86</v>
      </c>
      <c r="G442" s="38">
        <f t="shared" si="6"/>
        <v>1484.6000000000004</v>
      </c>
      <c r="H442" s="38">
        <v>11660.26</v>
      </c>
      <c r="I442" s="38">
        <v>0</v>
      </c>
      <c r="J442" s="38">
        <v>0</v>
      </c>
      <c r="K442" s="39">
        <v>11660.26</v>
      </c>
    </row>
    <row r="443" spans="2:11" x14ac:dyDescent="0.3">
      <c r="B443" s="15" t="s">
        <v>35</v>
      </c>
      <c r="C443" s="16">
        <v>7</v>
      </c>
      <c r="D443" s="16">
        <v>8</v>
      </c>
      <c r="E443" s="16">
        <v>17</v>
      </c>
      <c r="F443" s="38">
        <v>13601.41</v>
      </c>
      <c r="G443" s="38">
        <f t="shared" si="6"/>
        <v>1536.1599999999999</v>
      </c>
      <c r="H443" s="38">
        <v>12065.25</v>
      </c>
      <c r="I443" s="38">
        <v>0</v>
      </c>
      <c r="J443" s="38">
        <v>0</v>
      </c>
      <c r="K443" s="39">
        <v>12065.25</v>
      </c>
    </row>
    <row r="444" spans="2:11" x14ac:dyDescent="0.3">
      <c r="B444" s="15" t="s">
        <v>35</v>
      </c>
      <c r="C444" s="16">
        <v>7</v>
      </c>
      <c r="D444" s="16">
        <v>9</v>
      </c>
      <c r="E444" s="16">
        <v>16</v>
      </c>
      <c r="F444" s="38">
        <v>14461.41</v>
      </c>
      <c r="G444" s="38">
        <f t="shared" si="6"/>
        <v>1633.2899999999991</v>
      </c>
      <c r="H444" s="38">
        <v>12828.12</v>
      </c>
      <c r="I444" s="38">
        <v>0</v>
      </c>
      <c r="J444" s="38">
        <v>0</v>
      </c>
      <c r="K444" s="39">
        <v>12828.12</v>
      </c>
    </row>
    <row r="445" spans="2:11" x14ac:dyDescent="0.3">
      <c r="B445" s="15" t="s">
        <v>35</v>
      </c>
      <c r="C445" s="16">
        <v>7</v>
      </c>
      <c r="D445" s="16">
        <v>10</v>
      </c>
      <c r="E445" s="16">
        <v>15</v>
      </c>
      <c r="F445" s="38">
        <v>15473.24</v>
      </c>
      <c r="G445" s="38">
        <f t="shared" si="6"/>
        <v>1747.5699999999997</v>
      </c>
      <c r="H445" s="38">
        <v>13725.67</v>
      </c>
      <c r="I445" s="38">
        <v>0</v>
      </c>
      <c r="J445" s="38">
        <v>0</v>
      </c>
      <c r="K445" s="39">
        <v>13725.67</v>
      </c>
    </row>
    <row r="446" spans="2:11" x14ac:dyDescent="0.3">
      <c r="B446" s="15" t="s">
        <v>35</v>
      </c>
      <c r="C446" s="16">
        <v>7</v>
      </c>
      <c r="D446" s="16">
        <v>11</v>
      </c>
      <c r="E446" s="16">
        <v>13</v>
      </c>
      <c r="F446" s="38">
        <v>16339.43</v>
      </c>
      <c r="G446" s="38">
        <f t="shared" si="6"/>
        <v>1845.3999999999996</v>
      </c>
      <c r="H446" s="38">
        <v>14494.03</v>
      </c>
      <c r="I446" s="38">
        <v>0</v>
      </c>
      <c r="J446" s="38">
        <v>0</v>
      </c>
      <c r="K446" s="39">
        <v>14494.03</v>
      </c>
    </row>
    <row r="447" spans="2:11" x14ac:dyDescent="0.3">
      <c r="B447" s="15" t="s">
        <v>35</v>
      </c>
      <c r="C447" s="16">
        <v>7</v>
      </c>
      <c r="D447" s="16">
        <v>12</v>
      </c>
      <c r="E447" s="16">
        <v>12</v>
      </c>
      <c r="F447" s="38">
        <v>17311.29</v>
      </c>
      <c r="G447" s="38">
        <f t="shared" si="6"/>
        <v>1955.17</v>
      </c>
      <c r="H447" s="38">
        <v>15356.12</v>
      </c>
      <c r="I447" s="38">
        <v>0</v>
      </c>
      <c r="J447" s="38">
        <v>0</v>
      </c>
      <c r="K447" s="39">
        <v>15356.12</v>
      </c>
    </row>
    <row r="448" spans="2:11" x14ac:dyDescent="0.3">
      <c r="B448" s="15" t="s">
        <v>35</v>
      </c>
      <c r="C448" s="16">
        <v>7</v>
      </c>
      <c r="D448" s="16">
        <v>13</v>
      </c>
      <c r="E448" s="16">
        <v>10</v>
      </c>
      <c r="F448" s="38">
        <v>18533.98</v>
      </c>
      <c r="G448" s="38">
        <f t="shared" si="6"/>
        <v>2093.2599999999984</v>
      </c>
      <c r="H448" s="38">
        <v>16440.72</v>
      </c>
      <c r="I448" s="38">
        <v>0</v>
      </c>
      <c r="J448" s="38">
        <v>0</v>
      </c>
      <c r="K448" s="39">
        <v>16440.72</v>
      </c>
    </row>
    <row r="449" spans="2:13" x14ac:dyDescent="0.3">
      <c r="B449" s="15" t="s">
        <v>35</v>
      </c>
      <c r="C449" s="16">
        <v>7</v>
      </c>
      <c r="D449" s="16">
        <v>14</v>
      </c>
      <c r="E449" s="16">
        <v>9</v>
      </c>
      <c r="F449" s="38">
        <v>19639.3</v>
      </c>
      <c r="G449" s="38">
        <f t="shared" si="6"/>
        <v>2218.0999999999985</v>
      </c>
      <c r="H449" s="38">
        <v>17421.2</v>
      </c>
      <c r="I449" s="38">
        <v>0</v>
      </c>
      <c r="J449" s="38">
        <v>0</v>
      </c>
      <c r="K449" s="39">
        <v>17421.2</v>
      </c>
    </row>
    <row r="450" spans="2:13" x14ac:dyDescent="0.3">
      <c r="B450" s="15" t="s">
        <v>35</v>
      </c>
      <c r="C450" s="16">
        <v>7</v>
      </c>
      <c r="D450" s="16">
        <v>15</v>
      </c>
      <c r="E450" s="16">
        <v>7</v>
      </c>
      <c r="F450" s="38">
        <v>20673.87</v>
      </c>
      <c r="G450" s="38">
        <f t="shared" si="6"/>
        <v>2334.9399999999987</v>
      </c>
      <c r="H450" s="38">
        <v>18338.93</v>
      </c>
      <c r="I450" s="38">
        <v>10.4238</v>
      </c>
      <c r="J450" s="38">
        <v>0</v>
      </c>
      <c r="K450" s="39">
        <v>18328.509999999998</v>
      </c>
    </row>
    <row r="451" spans="2:13" x14ac:dyDescent="0.3">
      <c r="B451" s="15" t="s">
        <v>35</v>
      </c>
      <c r="C451" s="16">
        <v>7</v>
      </c>
      <c r="D451" s="16">
        <v>16</v>
      </c>
      <c r="E451" s="16">
        <v>5</v>
      </c>
      <c r="F451" s="38">
        <v>21240.17</v>
      </c>
      <c r="G451" s="38">
        <f t="shared" si="6"/>
        <v>2398.8999999999978</v>
      </c>
      <c r="H451" s="38">
        <v>18841.27</v>
      </c>
      <c r="I451" s="38">
        <v>10.4238</v>
      </c>
      <c r="J451" s="38">
        <v>0</v>
      </c>
      <c r="K451" s="39">
        <v>18830.849999999999</v>
      </c>
    </row>
    <row r="452" spans="2:13" x14ac:dyDescent="0.3">
      <c r="B452" s="15" t="s">
        <v>35</v>
      </c>
      <c r="C452" s="16">
        <v>7</v>
      </c>
      <c r="D452" s="16">
        <v>17</v>
      </c>
      <c r="E452" s="16">
        <v>2</v>
      </c>
      <c r="F452" s="38">
        <v>21474.81</v>
      </c>
      <c r="G452" s="38">
        <f t="shared" si="6"/>
        <v>2425.4000000000015</v>
      </c>
      <c r="H452" s="38">
        <v>19049.41</v>
      </c>
      <c r="I452" s="38">
        <v>10.4238</v>
      </c>
      <c r="J452" s="38">
        <v>0</v>
      </c>
      <c r="K452" s="39">
        <v>19038.98</v>
      </c>
    </row>
    <row r="453" spans="2:13" x14ac:dyDescent="0.3">
      <c r="B453" s="15" t="s">
        <v>35</v>
      </c>
      <c r="C453" s="16">
        <v>7</v>
      </c>
      <c r="D453" s="16">
        <v>18</v>
      </c>
      <c r="E453" s="16">
        <v>1</v>
      </c>
      <c r="F453" s="38">
        <v>21399.8</v>
      </c>
      <c r="G453" s="38">
        <f t="shared" ref="G453:G516" si="7">F453-H453</f>
        <v>2416.9300000000003</v>
      </c>
      <c r="H453" s="38">
        <v>18982.87</v>
      </c>
      <c r="I453" s="38">
        <v>10.4238</v>
      </c>
      <c r="J453" s="38">
        <v>0</v>
      </c>
      <c r="K453" s="39">
        <v>18972.45</v>
      </c>
      <c r="L453">
        <f>K453+I453+J453</f>
        <v>18982.873800000001</v>
      </c>
      <c r="M453">
        <f>J453+I453</f>
        <v>10.4238</v>
      </c>
    </row>
    <row r="454" spans="2:13" x14ac:dyDescent="0.3">
      <c r="B454" s="15" t="s">
        <v>35</v>
      </c>
      <c r="C454" s="16">
        <v>7</v>
      </c>
      <c r="D454" s="16">
        <v>19</v>
      </c>
      <c r="E454" s="16">
        <v>3</v>
      </c>
      <c r="F454" s="38">
        <v>20725.830000000002</v>
      </c>
      <c r="G454" s="38">
        <f t="shared" si="7"/>
        <v>2340.8000000000029</v>
      </c>
      <c r="H454" s="38">
        <v>18385.03</v>
      </c>
      <c r="I454" s="38">
        <v>10.4238</v>
      </c>
      <c r="J454" s="38">
        <v>0</v>
      </c>
      <c r="K454" s="39">
        <v>18374.599999999999</v>
      </c>
    </row>
    <row r="455" spans="2:13" x14ac:dyDescent="0.3">
      <c r="B455" s="15" t="s">
        <v>35</v>
      </c>
      <c r="C455" s="16">
        <v>7</v>
      </c>
      <c r="D455" s="16">
        <v>20</v>
      </c>
      <c r="E455" s="16">
        <v>4</v>
      </c>
      <c r="F455" s="38">
        <v>20541.98</v>
      </c>
      <c r="G455" s="38">
        <f t="shared" si="7"/>
        <v>2320.0400000000009</v>
      </c>
      <c r="H455" s="38">
        <v>18221.939999999999</v>
      </c>
      <c r="I455" s="38">
        <v>0</v>
      </c>
      <c r="J455" s="38">
        <v>0</v>
      </c>
      <c r="K455" s="39">
        <v>18221.939999999999</v>
      </c>
    </row>
    <row r="456" spans="2:13" x14ac:dyDescent="0.3">
      <c r="B456" s="15" t="s">
        <v>35</v>
      </c>
      <c r="C456" s="16">
        <v>7</v>
      </c>
      <c r="D456" s="16">
        <v>21</v>
      </c>
      <c r="E456" s="16">
        <v>6</v>
      </c>
      <c r="F456" s="38">
        <v>19514.21</v>
      </c>
      <c r="G456" s="38">
        <f t="shared" si="7"/>
        <v>2203.9699999999975</v>
      </c>
      <c r="H456" s="38">
        <v>17310.240000000002</v>
      </c>
      <c r="I456" s="38">
        <v>0</v>
      </c>
      <c r="J456" s="38">
        <v>0</v>
      </c>
      <c r="K456" s="39">
        <v>17310.240000000002</v>
      </c>
    </row>
    <row r="457" spans="2:13" x14ac:dyDescent="0.3">
      <c r="B457" s="15" t="s">
        <v>35</v>
      </c>
      <c r="C457" s="16">
        <v>7</v>
      </c>
      <c r="D457" s="16">
        <v>22</v>
      </c>
      <c r="E457" s="16">
        <v>8</v>
      </c>
      <c r="F457" s="38">
        <v>17370.849999999999</v>
      </c>
      <c r="G457" s="38">
        <f t="shared" si="7"/>
        <v>1961.8899999999994</v>
      </c>
      <c r="H457" s="38">
        <v>15408.96</v>
      </c>
      <c r="I457" s="38">
        <v>0</v>
      </c>
      <c r="J457" s="38">
        <v>0</v>
      </c>
      <c r="K457" s="39">
        <v>15408.96</v>
      </c>
    </row>
    <row r="458" spans="2:13" x14ac:dyDescent="0.3">
      <c r="B458" s="15" t="s">
        <v>35</v>
      </c>
      <c r="C458" s="16">
        <v>7</v>
      </c>
      <c r="D458" s="16">
        <v>23</v>
      </c>
      <c r="E458" s="16">
        <v>11</v>
      </c>
      <c r="F458" s="38">
        <v>15562.34</v>
      </c>
      <c r="G458" s="38">
        <f t="shared" si="7"/>
        <v>1757.6399999999994</v>
      </c>
      <c r="H458" s="38">
        <v>13804.7</v>
      </c>
      <c r="I458" s="38">
        <v>0</v>
      </c>
      <c r="J458" s="38">
        <v>0</v>
      </c>
      <c r="K458" s="39">
        <v>13804.7</v>
      </c>
    </row>
    <row r="459" spans="2:13" x14ac:dyDescent="0.3">
      <c r="B459" s="15" t="s">
        <v>35</v>
      </c>
      <c r="C459" s="16">
        <v>7</v>
      </c>
      <c r="D459" s="16">
        <v>24</v>
      </c>
      <c r="E459" s="16">
        <v>14</v>
      </c>
      <c r="F459" s="38">
        <v>14213.16</v>
      </c>
      <c r="G459" s="38">
        <f t="shared" si="7"/>
        <v>1605.2600000000002</v>
      </c>
      <c r="H459" s="38">
        <v>12607.9</v>
      </c>
      <c r="I459" s="38">
        <v>0</v>
      </c>
      <c r="J459" s="38">
        <v>0</v>
      </c>
      <c r="K459" s="39">
        <v>12607.9</v>
      </c>
    </row>
    <row r="460" spans="2:13" x14ac:dyDescent="0.3">
      <c r="B460" s="15" t="s">
        <v>35</v>
      </c>
      <c r="C460" s="16">
        <v>8</v>
      </c>
      <c r="D460" s="16">
        <v>1</v>
      </c>
      <c r="E460" s="16">
        <v>20</v>
      </c>
      <c r="F460" s="38">
        <v>12744.93</v>
      </c>
      <c r="G460" s="38">
        <f t="shared" si="7"/>
        <v>1472.0400000000009</v>
      </c>
      <c r="H460" s="38">
        <v>11272.89</v>
      </c>
      <c r="I460" s="38">
        <v>0</v>
      </c>
      <c r="J460" s="38">
        <v>0</v>
      </c>
      <c r="K460" s="39">
        <v>11272.89</v>
      </c>
    </row>
    <row r="461" spans="2:13" x14ac:dyDescent="0.3">
      <c r="B461" s="15" t="s">
        <v>35</v>
      </c>
      <c r="C461" s="16">
        <v>8</v>
      </c>
      <c r="D461" s="16">
        <v>2</v>
      </c>
      <c r="E461" s="16">
        <v>22</v>
      </c>
      <c r="F461" s="38">
        <v>12141.03</v>
      </c>
      <c r="G461" s="38">
        <f t="shared" si="7"/>
        <v>1402.2900000000009</v>
      </c>
      <c r="H461" s="38">
        <v>10738.74</v>
      </c>
      <c r="I461" s="38">
        <v>0</v>
      </c>
      <c r="J461" s="38">
        <v>0</v>
      </c>
      <c r="K461" s="39">
        <v>10738.74</v>
      </c>
    </row>
    <row r="462" spans="2:13" x14ac:dyDescent="0.3">
      <c r="B462" s="15" t="s">
        <v>35</v>
      </c>
      <c r="C462" s="16">
        <v>8</v>
      </c>
      <c r="D462" s="16">
        <v>3</v>
      </c>
      <c r="E462" s="16">
        <v>24</v>
      </c>
      <c r="F462" s="38">
        <v>11778.17</v>
      </c>
      <c r="G462" s="38">
        <f t="shared" si="7"/>
        <v>1360.3799999999992</v>
      </c>
      <c r="H462" s="38">
        <v>10417.790000000001</v>
      </c>
      <c r="I462" s="38">
        <v>0</v>
      </c>
      <c r="J462" s="38">
        <v>0</v>
      </c>
      <c r="K462" s="39">
        <v>10417.790000000001</v>
      </c>
    </row>
    <row r="463" spans="2:13" x14ac:dyDescent="0.3">
      <c r="B463" s="15" t="s">
        <v>35</v>
      </c>
      <c r="C463" s="16">
        <v>8</v>
      </c>
      <c r="D463" s="16">
        <v>4</v>
      </c>
      <c r="E463" s="16">
        <v>23</v>
      </c>
      <c r="F463" s="38">
        <v>11783</v>
      </c>
      <c r="G463" s="38">
        <f t="shared" si="7"/>
        <v>1360.9400000000005</v>
      </c>
      <c r="H463" s="38">
        <v>10422.06</v>
      </c>
      <c r="I463" s="38">
        <v>0</v>
      </c>
      <c r="J463" s="38">
        <v>0</v>
      </c>
      <c r="K463" s="39">
        <v>10422.06</v>
      </c>
    </row>
    <row r="464" spans="2:13" x14ac:dyDescent="0.3">
      <c r="B464" s="15" t="s">
        <v>35</v>
      </c>
      <c r="C464" s="16">
        <v>8</v>
      </c>
      <c r="D464" s="16">
        <v>5</v>
      </c>
      <c r="E464" s="16">
        <v>21</v>
      </c>
      <c r="F464" s="38">
        <v>12270.36</v>
      </c>
      <c r="G464" s="38">
        <f t="shared" si="7"/>
        <v>1417.2300000000014</v>
      </c>
      <c r="H464" s="38">
        <v>10853.13</v>
      </c>
      <c r="I464" s="38">
        <v>0</v>
      </c>
      <c r="J464" s="38">
        <v>0</v>
      </c>
      <c r="K464" s="39">
        <v>10853.13</v>
      </c>
    </row>
    <row r="465" spans="2:13" x14ac:dyDescent="0.3">
      <c r="B465" s="15" t="s">
        <v>35</v>
      </c>
      <c r="C465" s="16">
        <v>8</v>
      </c>
      <c r="D465" s="16">
        <v>6</v>
      </c>
      <c r="E465" s="16">
        <v>19</v>
      </c>
      <c r="F465" s="38">
        <v>12866.3</v>
      </c>
      <c r="G465" s="38">
        <f t="shared" si="7"/>
        <v>1486.0699999999997</v>
      </c>
      <c r="H465" s="38">
        <v>11380.23</v>
      </c>
      <c r="I465" s="38">
        <v>0</v>
      </c>
      <c r="J465" s="38">
        <v>0</v>
      </c>
      <c r="K465" s="39">
        <v>11380.23</v>
      </c>
    </row>
    <row r="466" spans="2:13" x14ac:dyDescent="0.3">
      <c r="B466" s="15" t="s">
        <v>35</v>
      </c>
      <c r="C466" s="16">
        <v>8</v>
      </c>
      <c r="D466" s="16">
        <v>7</v>
      </c>
      <c r="E466" s="16">
        <v>18</v>
      </c>
      <c r="F466" s="38">
        <v>13326.42</v>
      </c>
      <c r="G466" s="38">
        <f t="shared" si="7"/>
        <v>1539.2100000000009</v>
      </c>
      <c r="H466" s="38">
        <v>11787.21</v>
      </c>
      <c r="I466" s="38">
        <v>0</v>
      </c>
      <c r="J466" s="38">
        <v>0</v>
      </c>
      <c r="K466" s="39">
        <v>11787.21</v>
      </c>
    </row>
    <row r="467" spans="2:13" x14ac:dyDescent="0.3">
      <c r="B467" s="15" t="s">
        <v>35</v>
      </c>
      <c r="C467" s="16">
        <v>8</v>
      </c>
      <c r="D467" s="16">
        <v>8</v>
      </c>
      <c r="E467" s="16">
        <v>17</v>
      </c>
      <c r="F467" s="38">
        <v>13878.14</v>
      </c>
      <c r="G467" s="38">
        <f t="shared" si="7"/>
        <v>1602.9300000000003</v>
      </c>
      <c r="H467" s="38">
        <v>12275.21</v>
      </c>
      <c r="I467" s="38">
        <v>0</v>
      </c>
      <c r="J467" s="38">
        <v>0</v>
      </c>
      <c r="K467" s="39">
        <v>12275.21</v>
      </c>
    </row>
    <row r="468" spans="2:13" x14ac:dyDescent="0.3">
      <c r="B468" s="15" t="s">
        <v>35</v>
      </c>
      <c r="C468" s="16">
        <v>8</v>
      </c>
      <c r="D468" s="16">
        <v>9</v>
      </c>
      <c r="E468" s="16">
        <v>16</v>
      </c>
      <c r="F468" s="38">
        <v>14624.93</v>
      </c>
      <c r="G468" s="38">
        <f t="shared" si="7"/>
        <v>1689.1900000000005</v>
      </c>
      <c r="H468" s="38">
        <v>12935.74</v>
      </c>
      <c r="I468" s="38">
        <v>0</v>
      </c>
      <c r="J468" s="38">
        <v>0</v>
      </c>
      <c r="K468" s="39">
        <v>12935.74</v>
      </c>
    </row>
    <row r="469" spans="2:13" x14ac:dyDescent="0.3">
      <c r="B469" s="15" t="s">
        <v>35</v>
      </c>
      <c r="C469" s="16">
        <v>8</v>
      </c>
      <c r="D469" s="16">
        <v>10</v>
      </c>
      <c r="E469" s="16">
        <v>14</v>
      </c>
      <c r="F469" s="38">
        <v>15746.61</v>
      </c>
      <c r="G469" s="38">
        <f t="shared" si="7"/>
        <v>1818.7399999999998</v>
      </c>
      <c r="H469" s="38">
        <v>13927.87</v>
      </c>
      <c r="I469" s="38">
        <v>0</v>
      </c>
      <c r="J469" s="38">
        <v>0</v>
      </c>
      <c r="K469" s="39">
        <v>13927.87</v>
      </c>
    </row>
    <row r="470" spans="2:13" x14ac:dyDescent="0.3">
      <c r="B470" s="15" t="s">
        <v>35</v>
      </c>
      <c r="C470" s="16">
        <v>8</v>
      </c>
      <c r="D470" s="16">
        <v>11</v>
      </c>
      <c r="E470" s="16">
        <v>13</v>
      </c>
      <c r="F470" s="38">
        <v>16548.86</v>
      </c>
      <c r="G470" s="38">
        <f t="shared" si="7"/>
        <v>1911.4000000000015</v>
      </c>
      <c r="H470" s="38">
        <v>14637.46</v>
      </c>
      <c r="I470" s="38">
        <v>0</v>
      </c>
      <c r="J470" s="38">
        <v>0</v>
      </c>
      <c r="K470" s="39">
        <v>14637.46</v>
      </c>
    </row>
    <row r="471" spans="2:13" x14ac:dyDescent="0.3">
      <c r="B471" s="15" t="s">
        <v>35</v>
      </c>
      <c r="C471" s="16">
        <v>8</v>
      </c>
      <c r="D471" s="16">
        <v>12</v>
      </c>
      <c r="E471" s="16">
        <v>11</v>
      </c>
      <c r="F471" s="38">
        <v>17692</v>
      </c>
      <c r="G471" s="38">
        <f t="shared" si="7"/>
        <v>2043.4300000000003</v>
      </c>
      <c r="H471" s="38">
        <v>15648.57</v>
      </c>
      <c r="I471" s="38">
        <v>0</v>
      </c>
      <c r="J471" s="38">
        <v>0</v>
      </c>
      <c r="K471" s="39">
        <v>15648.57</v>
      </c>
    </row>
    <row r="472" spans="2:13" x14ac:dyDescent="0.3">
      <c r="B472" s="15" t="s">
        <v>35</v>
      </c>
      <c r="C472" s="16">
        <v>8</v>
      </c>
      <c r="D472" s="16">
        <v>13</v>
      </c>
      <c r="E472" s="16">
        <v>10</v>
      </c>
      <c r="F472" s="38">
        <v>19052.3</v>
      </c>
      <c r="G472" s="38">
        <f t="shared" si="7"/>
        <v>2200.5499999999993</v>
      </c>
      <c r="H472" s="38">
        <v>16851.75</v>
      </c>
      <c r="I472" s="38">
        <v>0</v>
      </c>
      <c r="J472" s="38">
        <v>0</v>
      </c>
      <c r="K472" s="39">
        <v>16851.75</v>
      </c>
    </row>
    <row r="473" spans="2:13" x14ac:dyDescent="0.3">
      <c r="B473" s="15" t="s">
        <v>35</v>
      </c>
      <c r="C473" s="16">
        <v>8</v>
      </c>
      <c r="D473" s="16">
        <v>14</v>
      </c>
      <c r="E473" s="16">
        <v>8</v>
      </c>
      <c r="F473" s="38">
        <v>20304.009999999998</v>
      </c>
      <c r="G473" s="38">
        <f t="shared" si="7"/>
        <v>2345.1299999999974</v>
      </c>
      <c r="H473" s="38">
        <v>17958.88</v>
      </c>
      <c r="I473" s="38">
        <v>0</v>
      </c>
      <c r="J473" s="38">
        <v>0</v>
      </c>
      <c r="K473" s="39">
        <v>17958.88</v>
      </c>
    </row>
    <row r="474" spans="2:13" x14ac:dyDescent="0.3">
      <c r="B474" s="15" t="s">
        <v>35</v>
      </c>
      <c r="C474" s="16">
        <v>8</v>
      </c>
      <c r="D474" s="16">
        <v>15</v>
      </c>
      <c r="E474" s="16">
        <v>7</v>
      </c>
      <c r="F474" s="38">
        <v>21466.560000000001</v>
      </c>
      <c r="G474" s="38">
        <f t="shared" si="7"/>
        <v>2479.3900000000031</v>
      </c>
      <c r="H474" s="38">
        <v>18987.169999999998</v>
      </c>
      <c r="I474" s="38">
        <v>10.749499999999999</v>
      </c>
      <c r="J474" s="38">
        <v>0</v>
      </c>
      <c r="K474" s="39">
        <v>18976.419999999998</v>
      </c>
    </row>
    <row r="475" spans="2:13" x14ac:dyDescent="0.3">
      <c r="B475" s="15" t="s">
        <v>35</v>
      </c>
      <c r="C475" s="16">
        <v>8</v>
      </c>
      <c r="D475" s="16">
        <v>16</v>
      </c>
      <c r="E475" s="16">
        <v>5</v>
      </c>
      <c r="F475" s="38">
        <v>22233.65</v>
      </c>
      <c r="G475" s="38">
        <f t="shared" si="7"/>
        <v>2568</v>
      </c>
      <c r="H475" s="38">
        <v>19665.650000000001</v>
      </c>
      <c r="I475" s="38">
        <v>10.749499999999999</v>
      </c>
      <c r="J475" s="38">
        <v>0</v>
      </c>
      <c r="K475" s="39">
        <v>19654.900000000001</v>
      </c>
    </row>
    <row r="476" spans="2:13" x14ac:dyDescent="0.3">
      <c r="B476" s="15" t="s">
        <v>35</v>
      </c>
      <c r="C476" s="16">
        <v>8</v>
      </c>
      <c r="D476" s="16">
        <v>17</v>
      </c>
      <c r="E476" s="16">
        <v>2</v>
      </c>
      <c r="F476" s="38">
        <v>22227.3</v>
      </c>
      <c r="G476" s="38">
        <f t="shared" si="7"/>
        <v>2567.2700000000004</v>
      </c>
      <c r="H476" s="38">
        <v>19660.03</v>
      </c>
      <c r="I476" s="38">
        <v>10.749499999999999</v>
      </c>
      <c r="J476" s="38">
        <v>0</v>
      </c>
      <c r="K476" s="39">
        <v>19649.28</v>
      </c>
    </row>
    <row r="477" spans="2:13" x14ac:dyDescent="0.3">
      <c r="B477" s="15" t="s">
        <v>35</v>
      </c>
      <c r="C477" s="16">
        <v>8</v>
      </c>
      <c r="D477" s="16">
        <v>18</v>
      </c>
      <c r="E477" s="16">
        <v>1</v>
      </c>
      <c r="F477" s="38">
        <v>21861.11</v>
      </c>
      <c r="G477" s="38">
        <f t="shared" si="7"/>
        <v>2524.9700000000012</v>
      </c>
      <c r="H477" s="38">
        <v>19336.14</v>
      </c>
      <c r="I477" s="38">
        <v>10.749499999999999</v>
      </c>
      <c r="J477" s="38">
        <v>0</v>
      </c>
      <c r="K477" s="39">
        <v>19325.400000000001</v>
      </c>
      <c r="L477">
        <f>K477+I477+J477</f>
        <v>19336.149500000003</v>
      </c>
      <c r="M477">
        <f>J477+I477</f>
        <v>10.749499999999999</v>
      </c>
    </row>
    <row r="478" spans="2:13" x14ac:dyDescent="0.3">
      <c r="B478" s="15" t="s">
        <v>35</v>
      </c>
      <c r="C478" s="16">
        <v>8</v>
      </c>
      <c r="D478" s="16">
        <v>19</v>
      </c>
      <c r="E478" s="16">
        <v>3</v>
      </c>
      <c r="F478" s="38">
        <v>21178.97</v>
      </c>
      <c r="G478" s="38">
        <f t="shared" si="7"/>
        <v>2446.1800000000003</v>
      </c>
      <c r="H478" s="38">
        <v>18732.79</v>
      </c>
      <c r="I478" s="38">
        <v>10.749499999999999</v>
      </c>
      <c r="J478" s="38">
        <v>0</v>
      </c>
      <c r="K478" s="39">
        <v>18722.04</v>
      </c>
    </row>
    <row r="479" spans="2:13" x14ac:dyDescent="0.3">
      <c r="B479" s="15" t="s">
        <v>35</v>
      </c>
      <c r="C479" s="16">
        <v>8</v>
      </c>
      <c r="D479" s="16">
        <v>20</v>
      </c>
      <c r="E479" s="16">
        <v>4</v>
      </c>
      <c r="F479" s="38">
        <v>20736.25</v>
      </c>
      <c r="G479" s="38">
        <f t="shared" si="7"/>
        <v>2395.0499999999993</v>
      </c>
      <c r="H479" s="38">
        <v>18341.2</v>
      </c>
      <c r="I479" s="38">
        <v>0</v>
      </c>
      <c r="J479" s="38">
        <v>0</v>
      </c>
      <c r="K479" s="39">
        <v>18341.2</v>
      </c>
    </row>
    <row r="480" spans="2:13" x14ac:dyDescent="0.3">
      <c r="B480" s="15" t="s">
        <v>35</v>
      </c>
      <c r="C480" s="16">
        <v>8</v>
      </c>
      <c r="D480" s="16">
        <v>21</v>
      </c>
      <c r="E480" s="16">
        <v>6</v>
      </c>
      <c r="F480" s="38">
        <v>19309.91</v>
      </c>
      <c r="G480" s="38">
        <f t="shared" si="7"/>
        <v>2230.2999999999993</v>
      </c>
      <c r="H480" s="38">
        <v>17079.61</v>
      </c>
      <c r="I480" s="38">
        <v>0</v>
      </c>
      <c r="J480" s="38">
        <v>0</v>
      </c>
      <c r="K480" s="39">
        <v>17079.61</v>
      </c>
    </row>
    <row r="481" spans="2:11" x14ac:dyDescent="0.3">
      <c r="B481" s="15" t="s">
        <v>35</v>
      </c>
      <c r="C481" s="16">
        <v>8</v>
      </c>
      <c r="D481" s="16">
        <v>22</v>
      </c>
      <c r="E481" s="16">
        <v>9</v>
      </c>
      <c r="F481" s="38">
        <v>16991.07</v>
      </c>
      <c r="G481" s="38">
        <f t="shared" si="7"/>
        <v>1962.4799999999996</v>
      </c>
      <c r="H481" s="38">
        <v>15028.59</v>
      </c>
      <c r="I481" s="38">
        <v>0</v>
      </c>
      <c r="J481" s="38">
        <v>0</v>
      </c>
      <c r="K481" s="39">
        <v>15028.59</v>
      </c>
    </row>
    <row r="482" spans="2:11" x14ac:dyDescent="0.3">
      <c r="B482" s="15" t="s">
        <v>35</v>
      </c>
      <c r="C482" s="16">
        <v>8</v>
      </c>
      <c r="D482" s="16">
        <v>23</v>
      </c>
      <c r="E482" s="16">
        <v>12</v>
      </c>
      <c r="F482" s="38">
        <v>15032.05</v>
      </c>
      <c r="G482" s="38">
        <f t="shared" si="7"/>
        <v>1736.2099999999991</v>
      </c>
      <c r="H482" s="38">
        <v>13295.84</v>
      </c>
      <c r="I482" s="38">
        <v>0</v>
      </c>
      <c r="J482" s="38">
        <v>0</v>
      </c>
      <c r="K482" s="39">
        <v>13295.84</v>
      </c>
    </row>
    <row r="483" spans="2:11" x14ac:dyDescent="0.3">
      <c r="B483" s="15" t="s">
        <v>35</v>
      </c>
      <c r="C483" s="16">
        <v>8</v>
      </c>
      <c r="D483" s="16">
        <v>24</v>
      </c>
      <c r="E483" s="16">
        <v>15</v>
      </c>
      <c r="F483" s="38">
        <v>13844.64</v>
      </c>
      <c r="G483" s="38">
        <f t="shared" si="7"/>
        <v>1599.0599999999995</v>
      </c>
      <c r="H483" s="38">
        <v>12245.58</v>
      </c>
      <c r="I483" s="38">
        <v>0</v>
      </c>
      <c r="J483" s="38">
        <v>0</v>
      </c>
      <c r="K483" s="39">
        <v>12245.58</v>
      </c>
    </row>
    <row r="484" spans="2:11" x14ac:dyDescent="0.3">
      <c r="B484" s="15" t="s">
        <v>35</v>
      </c>
      <c r="C484" s="16">
        <v>9</v>
      </c>
      <c r="D484" s="16">
        <v>1</v>
      </c>
      <c r="E484" s="16">
        <v>20</v>
      </c>
      <c r="F484" s="38">
        <v>12971.94</v>
      </c>
      <c r="G484" s="38">
        <f t="shared" si="7"/>
        <v>1404.8000000000011</v>
      </c>
      <c r="H484" s="38">
        <v>11567.14</v>
      </c>
      <c r="I484" s="38">
        <v>0</v>
      </c>
      <c r="J484" s="38">
        <v>0</v>
      </c>
      <c r="K484" s="39">
        <v>11567.14</v>
      </c>
    </row>
    <row r="485" spans="2:11" x14ac:dyDescent="0.3">
      <c r="B485" s="15" t="s">
        <v>35</v>
      </c>
      <c r="C485" s="16">
        <v>9</v>
      </c>
      <c r="D485" s="16">
        <v>2</v>
      </c>
      <c r="E485" s="16">
        <v>22</v>
      </c>
      <c r="F485" s="38">
        <v>12345.87</v>
      </c>
      <c r="G485" s="38">
        <f t="shared" si="7"/>
        <v>1337.0100000000002</v>
      </c>
      <c r="H485" s="38">
        <v>11008.86</v>
      </c>
      <c r="I485" s="38">
        <v>0</v>
      </c>
      <c r="J485" s="38">
        <v>0</v>
      </c>
      <c r="K485" s="39">
        <v>11008.86</v>
      </c>
    </row>
    <row r="486" spans="2:11" x14ac:dyDescent="0.3">
      <c r="B486" s="15" t="s">
        <v>35</v>
      </c>
      <c r="C486" s="16">
        <v>9</v>
      </c>
      <c r="D486" s="16">
        <v>3</v>
      </c>
      <c r="E486" s="16">
        <v>24</v>
      </c>
      <c r="F486" s="38">
        <v>11990.47</v>
      </c>
      <c r="G486" s="38">
        <f t="shared" si="7"/>
        <v>1298.5199999999986</v>
      </c>
      <c r="H486" s="38">
        <v>10691.95</v>
      </c>
      <c r="I486" s="38">
        <v>0</v>
      </c>
      <c r="J486" s="38">
        <v>0</v>
      </c>
      <c r="K486" s="39">
        <v>10691.95</v>
      </c>
    </row>
    <row r="487" spans="2:11" x14ac:dyDescent="0.3">
      <c r="B487" s="15" t="s">
        <v>35</v>
      </c>
      <c r="C487" s="16">
        <v>9</v>
      </c>
      <c r="D487" s="16">
        <v>4</v>
      </c>
      <c r="E487" s="16">
        <v>23</v>
      </c>
      <c r="F487" s="38">
        <v>12003.92</v>
      </c>
      <c r="G487" s="38">
        <f t="shared" si="7"/>
        <v>1299.9699999999993</v>
      </c>
      <c r="H487" s="38">
        <v>10703.95</v>
      </c>
      <c r="I487" s="38">
        <v>0</v>
      </c>
      <c r="J487" s="38">
        <v>0</v>
      </c>
      <c r="K487" s="39">
        <v>10703.95</v>
      </c>
    </row>
    <row r="488" spans="2:11" x14ac:dyDescent="0.3">
      <c r="B488" s="15" t="s">
        <v>35</v>
      </c>
      <c r="C488" s="16">
        <v>9</v>
      </c>
      <c r="D488" s="16">
        <v>5</v>
      </c>
      <c r="E488" s="16">
        <v>21</v>
      </c>
      <c r="F488" s="38">
        <v>12479.26</v>
      </c>
      <c r="G488" s="38">
        <f t="shared" si="7"/>
        <v>1351.4500000000007</v>
      </c>
      <c r="H488" s="38">
        <v>11127.81</v>
      </c>
      <c r="I488" s="38">
        <v>0</v>
      </c>
      <c r="J488" s="38">
        <v>0</v>
      </c>
      <c r="K488" s="39">
        <v>11127.81</v>
      </c>
    </row>
    <row r="489" spans="2:11" x14ac:dyDescent="0.3">
      <c r="B489" s="15" t="s">
        <v>35</v>
      </c>
      <c r="C489" s="16">
        <v>9</v>
      </c>
      <c r="D489" s="16">
        <v>6</v>
      </c>
      <c r="E489" s="16">
        <v>19</v>
      </c>
      <c r="F489" s="38">
        <v>13417.99</v>
      </c>
      <c r="G489" s="38">
        <f t="shared" si="7"/>
        <v>1453.1100000000006</v>
      </c>
      <c r="H489" s="38">
        <v>11964.88</v>
      </c>
      <c r="I489" s="38">
        <v>0</v>
      </c>
      <c r="J489" s="38">
        <v>0</v>
      </c>
      <c r="K489" s="39">
        <v>11964.88</v>
      </c>
    </row>
    <row r="490" spans="2:11" x14ac:dyDescent="0.3">
      <c r="B490" s="15" t="s">
        <v>35</v>
      </c>
      <c r="C490" s="16">
        <v>9</v>
      </c>
      <c r="D490" s="16">
        <v>7</v>
      </c>
      <c r="E490" s="16">
        <v>18</v>
      </c>
      <c r="F490" s="38">
        <v>13966.02</v>
      </c>
      <c r="G490" s="38">
        <f t="shared" si="7"/>
        <v>1512.4600000000009</v>
      </c>
      <c r="H490" s="38">
        <v>12453.56</v>
      </c>
      <c r="I490" s="38">
        <v>0</v>
      </c>
      <c r="J490" s="38">
        <v>0</v>
      </c>
      <c r="K490" s="39">
        <v>12453.56</v>
      </c>
    </row>
    <row r="491" spans="2:11" x14ac:dyDescent="0.3">
      <c r="B491" s="15" t="s">
        <v>35</v>
      </c>
      <c r="C491" s="16">
        <v>9</v>
      </c>
      <c r="D491" s="16">
        <v>8</v>
      </c>
      <c r="E491" s="16">
        <v>17</v>
      </c>
      <c r="F491" s="38">
        <v>14708.69</v>
      </c>
      <c r="G491" s="38">
        <f t="shared" si="7"/>
        <v>1592.880000000001</v>
      </c>
      <c r="H491" s="38">
        <v>13115.81</v>
      </c>
      <c r="I491" s="38">
        <v>0</v>
      </c>
      <c r="J491" s="38">
        <v>0</v>
      </c>
      <c r="K491" s="39">
        <v>13115.81</v>
      </c>
    </row>
    <row r="492" spans="2:11" x14ac:dyDescent="0.3">
      <c r="B492" s="15" t="s">
        <v>35</v>
      </c>
      <c r="C492" s="16">
        <v>9</v>
      </c>
      <c r="D492" s="16">
        <v>9</v>
      </c>
      <c r="E492" s="16">
        <v>16</v>
      </c>
      <c r="F492" s="38">
        <v>15808.44</v>
      </c>
      <c r="G492" s="38">
        <f t="shared" si="7"/>
        <v>1711.9899999999998</v>
      </c>
      <c r="H492" s="38">
        <v>14096.45</v>
      </c>
      <c r="I492" s="38">
        <v>0</v>
      </c>
      <c r="J492" s="38">
        <v>0</v>
      </c>
      <c r="K492" s="39">
        <v>14096.45</v>
      </c>
    </row>
    <row r="493" spans="2:11" x14ac:dyDescent="0.3">
      <c r="B493" s="15" t="s">
        <v>35</v>
      </c>
      <c r="C493" s="16">
        <v>9</v>
      </c>
      <c r="D493" s="16">
        <v>10</v>
      </c>
      <c r="E493" s="16">
        <v>14</v>
      </c>
      <c r="F493" s="38">
        <v>16985.23</v>
      </c>
      <c r="G493" s="38">
        <f t="shared" si="7"/>
        <v>1839.4300000000003</v>
      </c>
      <c r="H493" s="38">
        <v>15145.8</v>
      </c>
      <c r="I493" s="38">
        <v>0</v>
      </c>
      <c r="J493" s="38">
        <v>0</v>
      </c>
      <c r="K493" s="39">
        <v>15145.8</v>
      </c>
    </row>
    <row r="494" spans="2:11" x14ac:dyDescent="0.3">
      <c r="B494" s="15" t="s">
        <v>35</v>
      </c>
      <c r="C494" s="16">
        <v>9</v>
      </c>
      <c r="D494" s="16">
        <v>11</v>
      </c>
      <c r="E494" s="16">
        <v>13</v>
      </c>
      <c r="F494" s="38">
        <v>18328.84</v>
      </c>
      <c r="G494" s="38">
        <f t="shared" si="7"/>
        <v>1984.9300000000003</v>
      </c>
      <c r="H494" s="38">
        <v>16343.91</v>
      </c>
      <c r="I494" s="38">
        <v>0</v>
      </c>
      <c r="J494" s="38">
        <v>0</v>
      </c>
      <c r="K494" s="39">
        <v>16343.91</v>
      </c>
    </row>
    <row r="495" spans="2:11" x14ac:dyDescent="0.3">
      <c r="B495" s="15" t="s">
        <v>35</v>
      </c>
      <c r="C495" s="16">
        <v>9</v>
      </c>
      <c r="D495" s="16">
        <v>12</v>
      </c>
      <c r="E495" s="16">
        <v>11</v>
      </c>
      <c r="F495" s="38">
        <v>19533.09</v>
      </c>
      <c r="G495" s="38">
        <f t="shared" si="7"/>
        <v>2115.3499999999985</v>
      </c>
      <c r="H495" s="38">
        <v>17417.740000000002</v>
      </c>
      <c r="I495" s="38">
        <v>0</v>
      </c>
      <c r="J495" s="38">
        <v>0</v>
      </c>
      <c r="K495" s="39">
        <v>17417.740000000002</v>
      </c>
    </row>
    <row r="496" spans="2:11" x14ac:dyDescent="0.3">
      <c r="B496" s="15" t="s">
        <v>35</v>
      </c>
      <c r="C496" s="16">
        <v>9</v>
      </c>
      <c r="D496" s="16">
        <v>13</v>
      </c>
      <c r="E496" s="16">
        <v>10</v>
      </c>
      <c r="F496" s="38">
        <v>21173.86</v>
      </c>
      <c r="G496" s="38">
        <f t="shared" si="7"/>
        <v>2293.0400000000009</v>
      </c>
      <c r="H496" s="38">
        <v>18880.82</v>
      </c>
      <c r="I496" s="38">
        <v>0</v>
      </c>
      <c r="J496" s="38">
        <v>0</v>
      </c>
      <c r="K496" s="39">
        <v>18880.82</v>
      </c>
    </row>
    <row r="497" spans="2:13" x14ac:dyDescent="0.3">
      <c r="B497" s="15" t="s">
        <v>35</v>
      </c>
      <c r="C497" s="16">
        <v>9</v>
      </c>
      <c r="D497" s="16">
        <v>14</v>
      </c>
      <c r="E497" s="16">
        <v>8</v>
      </c>
      <c r="F497" s="38">
        <v>22635.8</v>
      </c>
      <c r="G497" s="38">
        <f t="shared" si="7"/>
        <v>2451.3600000000006</v>
      </c>
      <c r="H497" s="38">
        <v>20184.439999999999</v>
      </c>
      <c r="I497" s="38">
        <v>0</v>
      </c>
      <c r="J497" s="38">
        <v>0</v>
      </c>
      <c r="K497" s="39">
        <v>20184.439999999999</v>
      </c>
    </row>
    <row r="498" spans="2:13" x14ac:dyDescent="0.3">
      <c r="B498" s="15" t="s">
        <v>35</v>
      </c>
      <c r="C498" s="16">
        <v>9</v>
      </c>
      <c r="D498" s="16">
        <v>15</v>
      </c>
      <c r="E498" s="16">
        <v>6</v>
      </c>
      <c r="F498" s="38">
        <v>23525.98</v>
      </c>
      <c r="G498" s="38">
        <f t="shared" si="7"/>
        <v>2547.7599999999984</v>
      </c>
      <c r="H498" s="38">
        <v>20978.22</v>
      </c>
      <c r="I498" s="38">
        <v>8.8994</v>
      </c>
      <c r="J498" s="38">
        <v>0</v>
      </c>
      <c r="K498" s="39">
        <v>20969.32</v>
      </c>
    </row>
    <row r="499" spans="2:13" x14ac:dyDescent="0.3">
      <c r="B499" s="15" t="s">
        <v>35</v>
      </c>
      <c r="C499" s="16">
        <v>9</v>
      </c>
      <c r="D499" s="16">
        <v>16</v>
      </c>
      <c r="E499" s="16">
        <v>5</v>
      </c>
      <c r="F499" s="38">
        <v>23718.12</v>
      </c>
      <c r="G499" s="38">
        <f t="shared" si="7"/>
        <v>2568.5699999999997</v>
      </c>
      <c r="H499" s="38">
        <v>21149.55</v>
      </c>
      <c r="I499" s="38">
        <v>8.8994</v>
      </c>
      <c r="J499" s="38">
        <v>0</v>
      </c>
      <c r="K499" s="39">
        <v>21140.65</v>
      </c>
    </row>
    <row r="500" spans="2:13" x14ac:dyDescent="0.3">
      <c r="B500" s="15" t="s">
        <v>35</v>
      </c>
      <c r="C500" s="16">
        <v>9</v>
      </c>
      <c r="D500" s="16">
        <v>17</v>
      </c>
      <c r="E500" s="16">
        <v>3</v>
      </c>
      <c r="F500" s="38">
        <v>23650.89</v>
      </c>
      <c r="G500" s="38">
        <f t="shared" si="7"/>
        <v>2561.2900000000009</v>
      </c>
      <c r="H500" s="38">
        <v>21089.599999999999</v>
      </c>
      <c r="I500" s="38">
        <v>8.8994</v>
      </c>
      <c r="J500" s="38">
        <v>0</v>
      </c>
      <c r="K500" s="39">
        <v>21080.7</v>
      </c>
    </row>
    <row r="501" spans="2:13" x14ac:dyDescent="0.3">
      <c r="B501" s="15" t="s">
        <v>35</v>
      </c>
      <c r="C501" s="16">
        <v>9</v>
      </c>
      <c r="D501" s="16">
        <v>18</v>
      </c>
      <c r="E501" s="16">
        <v>2</v>
      </c>
      <c r="F501" s="38">
        <v>23097.58</v>
      </c>
      <c r="G501" s="38">
        <f t="shared" si="7"/>
        <v>2501.3700000000026</v>
      </c>
      <c r="H501" s="38">
        <v>20596.21</v>
      </c>
      <c r="I501" s="38">
        <v>8.8994</v>
      </c>
      <c r="J501" s="38">
        <v>0</v>
      </c>
      <c r="K501" s="39">
        <v>20587.310000000001</v>
      </c>
    </row>
    <row r="502" spans="2:13" x14ac:dyDescent="0.3">
      <c r="B502" s="15" t="s">
        <v>35</v>
      </c>
      <c r="C502" s="16">
        <v>9</v>
      </c>
      <c r="D502" s="16">
        <v>19</v>
      </c>
      <c r="E502" s="16">
        <v>1</v>
      </c>
      <c r="F502" s="38">
        <v>23153.48</v>
      </c>
      <c r="G502" s="38">
        <f t="shared" si="7"/>
        <v>2507.4199999999983</v>
      </c>
      <c r="H502" s="38">
        <v>20646.060000000001</v>
      </c>
      <c r="I502" s="38">
        <v>8.8994</v>
      </c>
      <c r="J502" s="38">
        <v>0</v>
      </c>
      <c r="K502" s="39">
        <v>20637.16</v>
      </c>
      <c r="L502">
        <f>K502+I502+J502</f>
        <v>20646.059399999998</v>
      </c>
      <c r="M502">
        <f>J502+I502</f>
        <v>8.8994</v>
      </c>
    </row>
    <row r="503" spans="2:13" x14ac:dyDescent="0.3">
      <c r="B503" s="15" t="s">
        <v>35</v>
      </c>
      <c r="C503" s="16">
        <v>9</v>
      </c>
      <c r="D503" s="16">
        <v>20</v>
      </c>
      <c r="E503" s="16">
        <v>4</v>
      </c>
      <c r="F503" s="38">
        <v>22478.82</v>
      </c>
      <c r="G503" s="38">
        <f t="shared" si="7"/>
        <v>2434.3600000000006</v>
      </c>
      <c r="H503" s="38">
        <v>20044.46</v>
      </c>
      <c r="I503" s="38">
        <v>0</v>
      </c>
      <c r="J503" s="38">
        <v>0</v>
      </c>
      <c r="K503" s="39">
        <v>20044.46</v>
      </c>
    </row>
    <row r="504" spans="2:13" x14ac:dyDescent="0.3">
      <c r="B504" s="15" t="s">
        <v>35</v>
      </c>
      <c r="C504" s="16">
        <v>9</v>
      </c>
      <c r="D504" s="16">
        <v>21</v>
      </c>
      <c r="E504" s="16">
        <v>7</v>
      </c>
      <c r="F504" s="38">
        <v>20651.439999999999</v>
      </c>
      <c r="G504" s="38">
        <f t="shared" si="7"/>
        <v>2236.4599999999991</v>
      </c>
      <c r="H504" s="38">
        <v>18414.98</v>
      </c>
      <c r="I504" s="38">
        <v>0</v>
      </c>
      <c r="J504" s="38">
        <v>0</v>
      </c>
      <c r="K504" s="39">
        <v>18414.98</v>
      </c>
    </row>
    <row r="505" spans="2:13" x14ac:dyDescent="0.3">
      <c r="B505" s="15" t="s">
        <v>35</v>
      </c>
      <c r="C505" s="16">
        <v>9</v>
      </c>
      <c r="D505" s="16">
        <v>22</v>
      </c>
      <c r="E505" s="16">
        <v>9</v>
      </c>
      <c r="F505" s="38">
        <v>18289.66</v>
      </c>
      <c r="G505" s="38">
        <f t="shared" si="7"/>
        <v>1980.6900000000005</v>
      </c>
      <c r="H505" s="38">
        <v>16308.97</v>
      </c>
      <c r="I505" s="38">
        <v>0</v>
      </c>
      <c r="J505" s="38">
        <v>0</v>
      </c>
      <c r="K505" s="39">
        <v>16308.97</v>
      </c>
    </row>
    <row r="506" spans="2:13" x14ac:dyDescent="0.3">
      <c r="B506" s="15" t="s">
        <v>35</v>
      </c>
      <c r="C506" s="16">
        <v>9</v>
      </c>
      <c r="D506" s="16">
        <v>23</v>
      </c>
      <c r="E506" s="16">
        <v>12</v>
      </c>
      <c r="F506" s="38">
        <v>16096.9</v>
      </c>
      <c r="G506" s="38">
        <f t="shared" si="7"/>
        <v>1743.2199999999993</v>
      </c>
      <c r="H506" s="38">
        <v>14353.68</v>
      </c>
      <c r="I506" s="38">
        <v>0</v>
      </c>
      <c r="J506" s="38">
        <v>0</v>
      </c>
      <c r="K506" s="39">
        <v>14353.68</v>
      </c>
    </row>
    <row r="507" spans="2:13" x14ac:dyDescent="0.3">
      <c r="B507" s="15" t="s">
        <v>35</v>
      </c>
      <c r="C507" s="16">
        <v>9</v>
      </c>
      <c r="D507" s="16">
        <v>24</v>
      </c>
      <c r="E507" s="16">
        <v>15</v>
      </c>
      <c r="F507" s="38">
        <v>14578.45</v>
      </c>
      <c r="G507" s="38">
        <f t="shared" si="7"/>
        <v>1578.7900000000009</v>
      </c>
      <c r="H507" s="38">
        <v>12999.66</v>
      </c>
      <c r="I507" s="38">
        <v>0</v>
      </c>
      <c r="J507" s="38">
        <v>0</v>
      </c>
      <c r="K507" s="39">
        <v>12999.66</v>
      </c>
    </row>
    <row r="508" spans="2:13" x14ac:dyDescent="0.3">
      <c r="B508" s="15" t="s">
        <v>35</v>
      </c>
      <c r="C508" s="16">
        <v>10</v>
      </c>
      <c r="D508" s="16">
        <v>1</v>
      </c>
      <c r="E508" s="16">
        <v>21</v>
      </c>
      <c r="F508" s="38">
        <v>11240.45</v>
      </c>
      <c r="G508" s="38">
        <f t="shared" si="7"/>
        <v>1277.5900000000001</v>
      </c>
      <c r="H508" s="38">
        <v>9962.86</v>
      </c>
      <c r="I508" s="38">
        <v>0</v>
      </c>
      <c r="J508" s="38">
        <v>0</v>
      </c>
      <c r="K508" s="39">
        <v>9962.86</v>
      </c>
    </row>
    <row r="509" spans="2:13" x14ac:dyDescent="0.3">
      <c r="B509" s="15" t="s">
        <v>35</v>
      </c>
      <c r="C509" s="16">
        <v>10</v>
      </c>
      <c r="D509" s="16">
        <v>2</v>
      </c>
      <c r="E509" s="16">
        <v>22</v>
      </c>
      <c r="F509" s="38">
        <v>10734.56</v>
      </c>
      <c r="G509" s="38">
        <f t="shared" si="7"/>
        <v>1220.0900000000001</v>
      </c>
      <c r="H509" s="38">
        <v>9514.4699999999993</v>
      </c>
      <c r="I509" s="38">
        <v>0</v>
      </c>
      <c r="J509" s="38">
        <v>0</v>
      </c>
      <c r="K509" s="39">
        <v>9514.4699999999993</v>
      </c>
    </row>
    <row r="510" spans="2:13" x14ac:dyDescent="0.3">
      <c r="B510" s="15" t="s">
        <v>35</v>
      </c>
      <c r="C510" s="16">
        <v>10</v>
      </c>
      <c r="D510" s="16">
        <v>3</v>
      </c>
      <c r="E510" s="16">
        <v>24</v>
      </c>
      <c r="F510" s="38">
        <v>10493.14</v>
      </c>
      <c r="G510" s="38">
        <f t="shared" si="7"/>
        <v>1192.6599999999999</v>
      </c>
      <c r="H510" s="38">
        <v>9300.48</v>
      </c>
      <c r="I510" s="38">
        <v>0</v>
      </c>
      <c r="J510" s="38">
        <v>0</v>
      </c>
      <c r="K510" s="39">
        <v>9300.48</v>
      </c>
    </row>
    <row r="511" spans="2:13" x14ac:dyDescent="0.3">
      <c r="B511" s="15" t="s">
        <v>35</v>
      </c>
      <c r="C511" s="16">
        <v>10</v>
      </c>
      <c r="D511" s="16">
        <v>4</v>
      </c>
      <c r="E511" s="16">
        <v>23</v>
      </c>
      <c r="F511" s="38">
        <v>10601.93</v>
      </c>
      <c r="G511" s="38">
        <f t="shared" si="7"/>
        <v>1205.0200000000004</v>
      </c>
      <c r="H511" s="38">
        <v>9396.91</v>
      </c>
      <c r="I511" s="38">
        <v>0</v>
      </c>
      <c r="J511" s="38">
        <v>0</v>
      </c>
      <c r="K511" s="39">
        <v>9396.91</v>
      </c>
    </row>
    <row r="512" spans="2:13" x14ac:dyDescent="0.3">
      <c r="B512" s="15" t="s">
        <v>35</v>
      </c>
      <c r="C512" s="16">
        <v>10</v>
      </c>
      <c r="D512" s="16">
        <v>5</v>
      </c>
      <c r="E512" s="16">
        <v>20</v>
      </c>
      <c r="F512" s="38">
        <v>11340.13</v>
      </c>
      <c r="G512" s="38">
        <f t="shared" si="7"/>
        <v>1288.92</v>
      </c>
      <c r="H512" s="38">
        <v>10051.209999999999</v>
      </c>
      <c r="I512" s="38">
        <v>0</v>
      </c>
      <c r="J512" s="38">
        <v>0</v>
      </c>
      <c r="K512" s="39">
        <v>10051.209999999999</v>
      </c>
    </row>
    <row r="513" spans="2:13" x14ac:dyDescent="0.3">
      <c r="B513" s="15" t="s">
        <v>35</v>
      </c>
      <c r="C513" s="16">
        <v>10</v>
      </c>
      <c r="D513" s="16">
        <v>6</v>
      </c>
      <c r="E513" s="16">
        <v>15</v>
      </c>
      <c r="F513" s="38">
        <v>12371.71</v>
      </c>
      <c r="G513" s="38">
        <f t="shared" si="7"/>
        <v>1406.1699999999983</v>
      </c>
      <c r="H513" s="38">
        <v>10965.54</v>
      </c>
      <c r="I513" s="38">
        <v>0</v>
      </c>
      <c r="J513" s="38">
        <v>0</v>
      </c>
      <c r="K513" s="39">
        <v>10965.54</v>
      </c>
    </row>
    <row r="514" spans="2:13" x14ac:dyDescent="0.3">
      <c r="B514" s="15" t="s">
        <v>35</v>
      </c>
      <c r="C514" s="16">
        <v>10</v>
      </c>
      <c r="D514" s="16">
        <v>7</v>
      </c>
      <c r="E514" s="16">
        <v>11</v>
      </c>
      <c r="F514" s="38">
        <v>12634.78</v>
      </c>
      <c r="G514" s="38">
        <f t="shared" si="7"/>
        <v>1436.08</v>
      </c>
      <c r="H514" s="38">
        <v>11198.7</v>
      </c>
      <c r="I514" s="38">
        <v>0</v>
      </c>
      <c r="J514" s="38">
        <v>0</v>
      </c>
      <c r="K514" s="39">
        <v>11198.7</v>
      </c>
    </row>
    <row r="515" spans="2:13" x14ac:dyDescent="0.3">
      <c r="B515" s="15" t="s">
        <v>35</v>
      </c>
      <c r="C515" s="16">
        <v>10</v>
      </c>
      <c r="D515" s="16">
        <v>8</v>
      </c>
      <c r="E515" s="16">
        <v>13</v>
      </c>
      <c r="F515" s="38">
        <v>12725.94</v>
      </c>
      <c r="G515" s="38">
        <f t="shared" si="7"/>
        <v>1446.4400000000005</v>
      </c>
      <c r="H515" s="38">
        <v>11279.5</v>
      </c>
      <c r="I515" s="38">
        <v>0</v>
      </c>
      <c r="J515" s="38">
        <v>0</v>
      </c>
      <c r="K515" s="39">
        <v>11279.5</v>
      </c>
    </row>
    <row r="516" spans="2:13" x14ac:dyDescent="0.3">
      <c r="B516" s="15" t="s">
        <v>35</v>
      </c>
      <c r="C516" s="16">
        <v>10</v>
      </c>
      <c r="D516" s="16">
        <v>9</v>
      </c>
      <c r="E516" s="16">
        <v>17</v>
      </c>
      <c r="F516" s="38">
        <v>12946.47</v>
      </c>
      <c r="G516" s="38">
        <f t="shared" si="7"/>
        <v>1471.5</v>
      </c>
      <c r="H516" s="38">
        <v>11474.97</v>
      </c>
      <c r="I516" s="38">
        <v>0</v>
      </c>
      <c r="J516" s="38">
        <v>0</v>
      </c>
      <c r="K516" s="39">
        <v>11474.97</v>
      </c>
    </row>
    <row r="517" spans="2:13" x14ac:dyDescent="0.3">
      <c r="B517" s="15" t="s">
        <v>35</v>
      </c>
      <c r="C517" s="16">
        <v>10</v>
      </c>
      <c r="D517" s="16">
        <v>10</v>
      </c>
      <c r="E517" s="16">
        <v>19</v>
      </c>
      <c r="F517" s="38">
        <v>13384.2</v>
      </c>
      <c r="G517" s="38">
        <f t="shared" ref="G517:G580" si="8">F517-H517</f>
        <v>1521.2600000000002</v>
      </c>
      <c r="H517" s="38">
        <v>11862.94</v>
      </c>
      <c r="I517" s="38">
        <v>0</v>
      </c>
      <c r="J517" s="38">
        <v>0</v>
      </c>
      <c r="K517" s="39">
        <v>11862.94</v>
      </c>
    </row>
    <row r="518" spans="2:13" x14ac:dyDescent="0.3">
      <c r="B518" s="15" t="s">
        <v>35</v>
      </c>
      <c r="C518" s="16">
        <v>10</v>
      </c>
      <c r="D518" s="16">
        <v>11</v>
      </c>
      <c r="E518" s="16">
        <v>16</v>
      </c>
      <c r="F518" s="38">
        <v>14111.2</v>
      </c>
      <c r="G518" s="38">
        <f t="shared" si="8"/>
        <v>1603.8900000000012</v>
      </c>
      <c r="H518" s="38">
        <v>12507.31</v>
      </c>
      <c r="I518" s="38">
        <v>0</v>
      </c>
      <c r="J518" s="38">
        <v>0</v>
      </c>
      <c r="K518" s="39">
        <v>12507.31</v>
      </c>
    </row>
    <row r="519" spans="2:13" x14ac:dyDescent="0.3">
      <c r="B519" s="15" t="s">
        <v>35</v>
      </c>
      <c r="C519" s="16">
        <v>10</v>
      </c>
      <c r="D519" s="16">
        <v>12</v>
      </c>
      <c r="E519" s="16">
        <v>14</v>
      </c>
      <c r="F519" s="38">
        <v>15002.85</v>
      </c>
      <c r="G519" s="38">
        <f t="shared" si="8"/>
        <v>1705.2299999999996</v>
      </c>
      <c r="H519" s="38">
        <v>13297.62</v>
      </c>
      <c r="I519" s="38">
        <v>0</v>
      </c>
      <c r="J519" s="38">
        <v>0</v>
      </c>
      <c r="K519" s="39">
        <v>13297.62</v>
      </c>
    </row>
    <row r="520" spans="2:13" x14ac:dyDescent="0.3">
      <c r="B520" s="15" t="s">
        <v>35</v>
      </c>
      <c r="C520" s="16">
        <v>10</v>
      </c>
      <c r="D520" s="16">
        <v>13</v>
      </c>
      <c r="E520" s="16">
        <v>10</v>
      </c>
      <c r="F520" s="38">
        <v>16069.86</v>
      </c>
      <c r="G520" s="38">
        <f t="shared" si="8"/>
        <v>1826.5100000000002</v>
      </c>
      <c r="H520" s="38">
        <v>14243.35</v>
      </c>
      <c r="I520" s="38">
        <v>0</v>
      </c>
      <c r="J520" s="38">
        <v>0</v>
      </c>
      <c r="K520" s="39">
        <v>14243.35</v>
      </c>
    </row>
    <row r="521" spans="2:13" x14ac:dyDescent="0.3">
      <c r="B521" s="15" t="s">
        <v>35</v>
      </c>
      <c r="C521" s="16">
        <v>10</v>
      </c>
      <c r="D521" s="16">
        <v>14</v>
      </c>
      <c r="E521" s="16">
        <v>8</v>
      </c>
      <c r="F521" s="38">
        <v>17324.939999999999</v>
      </c>
      <c r="G521" s="38">
        <f t="shared" si="8"/>
        <v>1969.159999999998</v>
      </c>
      <c r="H521" s="38">
        <v>15355.78</v>
      </c>
      <c r="I521" s="38">
        <v>0</v>
      </c>
      <c r="J521" s="38">
        <v>0</v>
      </c>
      <c r="K521" s="39">
        <v>15355.78</v>
      </c>
    </row>
    <row r="522" spans="2:13" x14ac:dyDescent="0.3">
      <c r="B522" s="15" t="s">
        <v>35</v>
      </c>
      <c r="C522" s="16">
        <v>10</v>
      </c>
      <c r="D522" s="16">
        <v>15</v>
      </c>
      <c r="E522" s="16">
        <v>7</v>
      </c>
      <c r="F522" s="38">
        <v>18282.25</v>
      </c>
      <c r="G522" s="38">
        <f t="shared" si="8"/>
        <v>2077.9699999999993</v>
      </c>
      <c r="H522" s="38">
        <v>16204.28</v>
      </c>
      <c r="I522" s="38">
        <v>9.6532</v>
      </c>
      <c r="J522" s="38">
        <v>0</v>
      </c>
      <c r="K522" s="39">
        <v>16194.63</v>
      </c>
    </row>
    <row r="523" spans="2:13" x14ac:dyDescent="0.3">
      <c r="B523" s="15" t="s">
        <v>35</v>
      </c>
      <c r="C523" s="16">
        <v>10</v>
      </c>
      <c r="D523" s="16">
        <v>16</v>
      </c>
      <c r="E523" s="16">
        <v>5</v>
      </c>
      <c r="F523" s="38">
        <v>18949.29</v>
      </c>
      <c r="G523" s="38">
        <f t="shared" si="8"/>
        <v>2153.7900000000009</v>
      </c>
      <c r="H523" s="38">
        <v>16795.5</v>
      </c>
      <c r="I523" s="38">
        <v>9.6532</v>
      </c>
      <c r="J523" s="38">
        <v>0</v>
      </c>
      <c r="K523" s="39">
        <v>16785.849999999999</v>
      </c>
    </row>
    <row r="524" spans="2:13" x14ac:dyDescent="0.3">
      <c r="B524" s="15" t="s">
        <v>35</v>
      </c>
      <c r="C524" s="16">
        <v>10</v>
      </c>
      <c r="D524" s="16">
        <v>17</v>
      </c>
      <c r="E524" s="16">
        <v>3</v>
      </c>
      <c r="F524" s="38">
        <v>19117.75</v>
      </c>
      <c r="G524" s="38">
        <f t="shared" si="8"/>
        <v>2172.9300000000003</v>
      </c>
      <c r="H524" s="38">
        <v>16944.82</v>
      </c>
      <c r="I524" s="38">
        <v>9.6532</v>
      </c>
      <c r="J524" s="38">
        <v>0</v>
      </c>
      <c r="K524" s="39">
        <v>16935.16</v>
      </c>
    </row>
    <row r="525" spans="2:13" x14ac:dyDescent="0.3">
      <c r="B525" s="15" t="s">
        <v>35</v>
      </c>
      <c r="C525" s="16">
        <v>10</v>
      </c>
      <c r="D525" s="16">
        <v>18</v>
      </c>
      <c r="E525" s="16">
        <v>2</v>
      </c>
      <c r="F525" s="38">
        <v>18975.650000000001</v>
      </c>
      <c r="G525" s="38">
        <f t="shared" si="8"/>
        <v>2156.7800000000025</v>
      </c>
      <c r="H525" s="38">
        <v>16818.87</v>
      </c>
      <c r="I525" s="38">
        <v>9.6532</v>
      </c>
      <c r="J525" s="38">
        <v>0</v>
      </c>
      <c r="K525" s="39">
        <v>16809.22</v>
      </c>
    </row>
    <row r="526" spans="2:13" x14ac:dyDescent="0.3">
      <c r="B526" s="15" t="s">
        <v>35</v>
      </c>
      <c r="C526" s="16">
        <v>10</v>
      </c>
      <c r="D526" s="16">
        <v>19</v>
      </c>
      <c r="E526" s="16">
        <v>1</v>
      </c>
      <c r="F526" s="38">
        <v>18779.79</v>
      </c>
      <c r="G526" s="38">
        <f t="shared" si="8"/>
        <v>2134.5200000000004</v>
      </c>
      <c r="H526" s="38">
        <v>16645.27</v>
      </c>
      <c r="I526" s="38">
        <v>9.6532</v>
      </c>
      <c r="J526" s="38">
        <v>0</v>
      </c>
      <c r="K526" s="39">
        <v>16635.62</v>
      </c>
      <c r="L526">
        <f>K526+I526+J526</f>
        <v>16645.2732</v>
      </c>
      <c r="M526">
        <f>J526+I526</f>
        <v>9.6532</v>
      </c>
    </row>
    <row r="527" spans="2:13" x14ac:dyDescent="0.3">
      <c r="B527" s="15" t="s">
        <v>35</v>
      </c>
      <c r="C527" s="16">
        <v>10</v>
      </c>
      <c r="D527" s="16">
        <v>20</v>
      </c>
      <c r="E527" s="16">
        <v>4</v>
      </c>
      <c r="F527" s="38">
        <v>17659.66</v>
      </c>
      <c r="G527" s="38">
        <f t="shared" si="8"/>
        <v>2007.2099999999991</v>
      </c>
      <c r="H527" s="38">
        <v>15652.45</v>
      </c>
      <c r="I527" s="38">
        <v>0</v>
      </c>
      <c r="J527" s="38">
        <v>0</v>
      </c>
      <c r="K527" s="39">
        <v>15652.45</v>
      </c>
    </row>
    <row r="528" spans="2:13" x14ac:dyDescent="0.3">
      <c r="B528" s="15" t="s">
        <v>35</v>
      </c>
      <c r="C528" s="16">
        <v>10</v>
      </c>
      <c r="D528" s="16">
        <v>21</v>
      </c>
      <c r="E528" s="16">
        <v>6</v>
      </c>
      <c r="F528" s="38">
        <v>16171.14</v>
      </c>
      <c r="G528" s="38">
        <f t="shared" si="8"/>
        <v>1838.0199999999986</v>
      </c>
      <c r="H528" s="38">
        <v>14333.12</v>
      </c>
      <c r="I528" s="38">
        <v>0</v>
      </c>
      <c r="J528" s="38">
        <v>0</v>
      </c>
      <c r="K528" s="39">
        <v>14333.12</v>
      </c>
    </row>
    <row r="529" spans="2:11" x14ac:dyDescent="0.3">
      <c r="B529" s="15" t="s">
        <v>35</v>
      </c>
      <c r="C529" s="16">
        <v>10</v>
      </c>
      <c r="D529" s="16">
        <v>22</v>
      </c>
      <c r="E529" s="16">
        <v>9</v>
      </c>
      <c r="F529" s="38">
        <v>14357.35</v>
      </c>
      <c r="G529" s="38">
        <f t="shared" si="8"/>
        <v>1631.8600000000006</v>
      </c>
      <c r="H529" s="38">
        <v>12725.49</v>
      </c>
      <c r="I529" s="38">
        <v>0</v>
      </c>
      <c r="J529" s="38">
        <v>0</v>
      </c>
      <c r="K529" s="39">
        <v>12725.49</v>
      </c>
    </row>
    <row r="530" spans="2:11" x14ac:dyDescent="0.3">
      <c r="B530" s="15" t="s">
        <v>35</v>
      </c>
      <c r="C530" s="16">
        <v>10</v>
      </c>
      <c r="D530" s="16">
        <v>23</v>
      </c>
      <c r="E530" s="16">
        <v>12</v>
      </c>
      <c r="F530" s="38">
        <v>13076.55</v>
      </c>
      <c r="G530" s="38">
        <f t="shared" si="8"/>
        <v>1486.2799999999988</v>
      </c>
      <c r="H530" s="38">
        <v>11590.27</v>
      </c>
      <c r="I530" s="38">
        <v>0</v>
      </c>
      <c r="J530" s="38">
        <v>0</v>
      </c>
      <c r="K530" s="39">
        <v>11590.27</v>
      </c>
    </row>
    <row r="531" spans="2:11" x14ac:dyDescent="0.3">
      <c r="B531" s="15" t="s">
        <v>35</v>
      </c>
      <c r="C531" s="16">
        <v>10</v>
      </c>
      <c r="D531" s="16">
        <v>24</v>
      </c>
      <c r="E531" s="16">
        <v>18</v>
      </c>
      <c r="F531" s="38">
        <v>12272.83</v>
      </c>
      <c r="G531" s="38">
        <f t="shared" si="8"/>
        <v>1394.9400000000005</v>
      </c>
      <c r="H531" s="38">
        <v>10877.89</v>
      </c>
      <c r="I531" s="38">
        <v>0</v>
      </c>
      <c r="J531" s="38">
        <v>0</v>
      </c>
      <c r="K531" s="39">
        <v>10877.89</v>
      </c>
    </row>
    <row r="532" spans="2:11" x14ac:dyDescent="0.3">
      <c r="B532" s="15" t="s">
        <v>35</v>
      </c>
      <c r="C532" s="16">
        <v>11</v>
      </c>
      <c r="D532" s="16">
        <v>1</v>
      </c>
      <c r="E532" s="16">
        <v>16</v>
      </c>
      <c r="F532" s="38">
        <v>10245.709999999999</v>
      </c>
      <c r="G532" s="38">
        <f t="shared" si="8"/>
        <v>1228.83</v>
      </c>
      <c r="H532" s="38">
        <v>9016.8799999999992</v>
      </c>
      <c r="I532" s="38">
        <v>0</v>
      </c>
      <c r="J532" s="38">
        <v>0</v>
      </c>
      <c r="K532" s="39">
        <v>9016.8799999999992</v>
      </c>
    </row>
    <row r="533" spans="2:11" x14ac:dyDescent="0.3">
      <c r="B533" s="15" t="s">
        <v>35</v>
      </c>
      <c r="C533" s="16">
        <v>11</v>
      </c>
      <c r="D533" s="16">
        <v>2</v>
      </c>
      <c r="E533" s="16">
        <v>19</v>
      </c>
      <c r="F533" s="38">
        <v>9771.44</v>
      </c>
      <c r="G533" s="38">
        <f t="shared" si="8"/>
        <v>1171.9500000000007</v>
      </c>
      <c r="H533" s="38">
        <v>8599.49</v>
      </c>
      <c r="I533" s="38">
        <v>0</v>
      </c>
      <c r="J533" s="38">
        <v>0</v>
      </c>
      <c r="K533" s="39">
        <v>8599.49</v>
      </c>
    </row>
    <row r="534" spans="2:11" x14ac:dyDescent="0.3">
      <c r="B534" s="15" t="s">
        <v>35</v>
      </c>
      <c r="C534" s="16">
        <v>11</v>
      </c>
      <c r="D534" s="16">
        <v>3</v>
      </c>
      <c r="E534" s="16">
        <v>23</v>
      </c>
      <c r="F534" s="38">
        <v>9492.2199999999993</v>
      </c>
      <c r="G534" s="38">
        <f t="shared" si="8"/>
        <v>1138.4599999999991</v>
      </c>
      <c r="H534" s="38">
        <v>8353.76</v>
      </c>
      <c r="I534" s="38">
        <v>0</v>
      </c>
      <c r="J534" s="38">
        <v>0</v>
      </c>
      <c r="K534" s="39">
        <v>8353.76</v>
      </c>
    </row>
    <row r="535" spans="2:11" x14ac:dyDescent="0.3">
      <c r="B535" s="15" t="s">
        <v>35</v>
      </c>
      <c r="C535" s="16">
        <v>11</v>
      </c>
      <c r="D535" s="16">
        <v>4</v>
      </c>
      <c r="E535" s="16">
        <v>24</v>
      </c>
      <c r="F535" s="38">
        <v>9388.7199999999993</v>
      </c>
      <c r="G535" s="38">
        <f t="shared" si="8"/>
        <v>1126.0399999999991</v>
      </c>
      <c r="H535" s="38">
        <v>8262.68</v>
      </c>
      <c r="I535" s="38">
        <v>0</v>
      </c>
      <c r="J535" s="38">
        <v>0</v>
      </c>
      <c r="K535" s="39">
        <v>8262.68</v>
      </c>
    </row>
    <row r="536" spans="2:11" x14ac:dyDescent="0.3">
      <c r="B536" s="15" t="s">
        <v>35</v>
      </c>
      <c r="C536" s="16">
        <v>11</v>
      </c>
      <c r="D536" s="16">
        <v>5</v>
      </c>
      <c r="E536" s="16">
        <v>21</v>
      </c>
      <c r="F536" s="38">
        <v>9629.2099999999991</v>
      </c>
      <c r="G536" s="38">
        <f t="shared" si="8"/>
        <v>1154.8899999999994</v>
      </c>
      <c r="H536" s="38">
        <v>8474.32</v>
      </c>
      <c r="I536" s="38">
        <v>0</v>
      </c>
      <c r="J536" s="38">
        <v>0</v>
      </c>
      <c r="K536" s="39">
        <v>8474.32</v>
      </c>
    </row>
    <row r="537" spans="2:11" x14ac:dyDescent="0.3">
      <c r="B537" s="15" t="s">
        <v>35</v>
      </c>
      <c r="C537" s="16">
        <v>11</v>
      </c>
      <c r="D537" s="16">
        <v>6</v>
      </c>
      <c r="E537" s="16">
        <v>15</v>
      </c>
      <c r="F537" s="38">
        <v>10320.51</v>
      </c>
      <c r="G537" s="38">
        <f t="shared" si="8"/>
        <v>1237.8000000000011</v>
      </c>
      <c r="H537" s="38">
        <v>9082.7099999999991</v>
      </c>
      <c r="I537" s="38">
        <v>0</v>
      </c>
      <c r="J537" s="38">
        <v>0</v>
      </c>
      <c r="K537" s="39">
        <v>9082.7099999999991</v>
      </c>
    </row>
    <row r="538" spans="2:11" x14ac:dyDescent="0.3">
      <c r="B538" s="15" t="s">
        <v>35</v>
      </c>
      <c r="C538" s="16">
        <v>11</v>
      </c>
      <c r="D538" s="16">
        <v>7</v>
      </c>
      <c r="E538" s="16">
        <v>11</v>
      </c>
      <c r="F538" s="38">
        <v>11159.35</v>
      </c>
      <c r="G538" s="38">
        <f t="shared" si="8"/>
        <v>1338.4099999999999</v>
      </c>
      <c r="H538" s="38">
        <v>9820.94</v>
      </c>
      <c r="I538" s="38">
        <v>0</v>
      </c>
      <c r="J538" s="38">
        <v>0</v>
      </c>
      <c r="K538" s="39">
        <v>9820.94</v>
      </c>
    </row>
    <row r="539" spans="2:11" x14ac:dyDescent="0.3">
      <c r="B539" s="15" t="s">
        <v>35</v>
      </c>
      <c r="C539" s="16">
        <v>11</v>
      </c>
      <c r="D539" s="16">
        <v>8</v>
      </c>
      <c r="E539" s="16">
        <v>9</v>
      </c>
      <c r="F539" s="38">
        <v>11124.75</v>
      </c>
      <c r="G539" s="38">
        <f t="shared" si="8"/>
        <v>1334.2600000000002</v>
      </c>
      <c r="H539" s="38">
        <v>9790.49</v>
      </c>
      <c r="I539" s="38">
        <v>0</v>
      </c>
      <c r="J539" s="38">
        <v>0</v>
      </c>
      <c r="K539" s="39">
        <v>9790.49</v>
      </c>
    </row>
    <row r="540" spans="2:11" x14ac:dyDescent="0.3">
      <c r="B540" s="15" t="s">
        <v>35</v>
      </c>
      <c r="C540" s="16">
        <v>11</v>
      </c>
      <c r="D540" s="16">
        <v>9</v>
      </c>
      <c r="E540" s="16">
        <v>13</v>
      </c>
      <c r="F540" s="38">
        <v>10861.69</v>
      </c>
      <c r="G540" s="38">
        <f t="shared" si="8"/>
        <v>1302.7100000000009</v>
      </c>
      <c r="H540" s="38">
        <v>9558.98</v>
      </c>
      <c r="I540" s="38">
        <v>0</v>
      </c>
      <c r="J540" s="38">
        <v>0</v>
      </c>
      <c r="K540" s="39">
        <v>9558.98</v>
      </c>
    </row>
    <row r="541" spans="2:11" x14ac:dyDescent="0.3">
      <c r="B541" s="15" t="s">
        <v>35</v>
      </c>
      <c r="C541" s="16">
        <v>11</v>
      </c>
      <c r="D541" s="16">
        <v>10</v>
      </c>
      <c r="E541" s="16">
        <v>17</v>
      </c>
      <c r="F541" s="38">
        <v>10809.52</v>
      </c>
      <c r="G541" s="38">
        <f t="shared" si="8"/>
        <v>1296.4500000000007</v>
      </c>
      <c r="H541" s="38">
        <v>9513.07</v>
      </c>
      <c r="I541" s="38">
        <v>0</v>
      </c>
      <c r="J541" s="40">
        <v>-343.78</v>
      </c>
      <c r="K541" s="39">
        <v>9856.85</v>
      </c>
    </row>
    <row r="542" spans="2:11" x14ac:dyDescent="0.3">
      <c r="B542" s="15" t="s">
        <v>35</v>
      </c>
      <c r="C542" s="16">
        <v>11</v>
      </c>
      <c r="D542" s="16">
        <v>11</v>
      </c>
      <c r="E542" s="16">
        <v>20</v>
      </c>
      <c r="F542" s="38">
        <v>10913.37</v>
      </c>
      <c r="G542" s="38">
        <f t="shared" si="8"/>
        <v>1308.9100000000017</v>
      </c>
      <c r="H542" s="38">
        <v>9604.4599999999991</v>
      </c>
      <c r="I542" s="38">
        <v>0</v>
      </c>
      <c r="J542" s="40">
        <v>-402.6</v>
      </c>
      <c r="K542" s="39">
        <v>10007.06</v>
      </c>
    </row>
    <row r="543" spans="2:11" x14ac:dyDescent="0.3">
      <c r="B543" s="15" t="s">
        <v>35</v>
      </c>
      <c r="C543" s="16">
        <v>11</v>
      </c>
      <c r="D543" s="16">
        <v>12</v>
      </c>
      <c r="E543" s="16">
        <v>22</v>
      </c>
      <c r="F543" s="38">
        <v>11058.15</v>
      </c>
      <c r="G543" s="38">
        <f t="shared" si="8"/>
        <v>1326.2700000000004</v>
      </c>
      <c r="H543" s="38">
        <v>9731.8799999999992</v>
      </c>
      <c r="I543" s="38">
        <v>0</v>
      </c>
      <c r="J543" s="40">
        <v>-402.6</v>
      </c>
      <c r="K543" s="39">
        <v>10134.48</v>
      </c>
    </row>
    <row r="544" spans="2:11" x14ac:dyDescent="0.3">
      <c r="B544" s="15" t="s">
        <v>35</v>
      </c>
      <c r="C544" s="16">
        <v>11</v>
      </c>
      <c r="D544" s="16">
        <v>13</v>
      </c>
      <c r="E544" s="16">
        <v>18</v>
      </c>
      <c r="F544" s="38">
        <v>11523.07</v>
      </c>
      <c r="G544" s="38">
        <f t="shared" si="8"/>
        <v>1382.0299999999988</v>
      </c>
      <c r="H544" s="38">
        <v>10141.040000000001</v>
      </c>
      <c r="I544" s="38">
        <v>0</v>
      </c>
      <c r="J544" s="40">
        <v>-402.6</v>
      </c>
      <c r="K544" s="39">
        <v>10543.64</v>
      </c>
    </row>
    <row r="545" spans="2:13" x14ac:dyDescent="0.3">
      <c r="B545" s="15" t="s">
        <v>35</v>
      </c>
      <c r="C545" s="16">
        <v>11</v>
      </c>
      <c r="D545" s="16">
        <v>14</v>
      </c>
      <c r="E545" s="16">
        <v>14</v>
      </c>
      <c r="F545" s="38">
        <v>12300.57</v>
      </c>
      <c r="G545" s="38">
        <f t="shared" si="8"/>
        <v>1475.2799999999988</v>
      </c>
      <c r="H545" s="38">
        <v>10825.29</v>
      </c>
      <c r="I545" s="38">
        <v>0</v>
      </c>
      <c r="J545" s="40">
        <v>-402.6</v>
      </c>
      <c r="K545" s="39">
        <v>11227.89</v>
      </c>
    </row>
    <row r="546" spans="2:13" x14ac:dyDescent="0.3">
      <c r="B546" s="15" t="s">
        <v>35</v>
      </c>
      <c r="C546" s="16">
        <v>11</v>
      </c>
      <c r="D546" s="16">
        <v>15</v>
      </c>
      <c r="E546" s="16">
        <v>10</v>
      </c>
      <c r="F546" s="38">
        <v>13028.07</v>
      </c>
      <c r="G546" s="38">
        <f t="shared" si="8"/>
        <v>1562.5299999999988</v>
      </c>
      <c r="H546" s="38">
        <v>11465.54</v>
      </c>
      <c r="I546" s="38">
        <v>7.6082000000000001</v>
      </c>
      <c r="J546" s="40">
        <v>-45.82</v>
      </c>
      <c r="K546" s="39">
        <v>11503.75</v>
      </c>
    </row>
    <row r="547" spans="2:13" x14ac:dyDescent="0.3">
      <c r="B547" s="15" t="s">
        <v>35</v>
      </c>
      <c r="C547" s="16">
        <v>11</v>
      </c>
      <c r="D547" s="16">
        <v>16</v>
      </c>
      <c r="E547" s="16">
        <v>7</v>
      </c>
      <c r="F547" s="38">
        <v>13645.3</v>
      </c>
      <c r="G547" s="38">
        <f t="shared" si="8"/>
        <v>1636.5699999999997</v>
      </c>
      <c r="H547" s="38">
        <v>12008.73</v>
      </c>
      <c r="I547" s="38">
        <v>7.6082000000000001</v>
      </c>
      <c r="J547" s="38">
        <v>0</v>
      </c>
      <c r="K547" s="39">
        <v>12001.13</v>
      </c>
    </row>
    <row r="548" spans="2:13" x14ac:dyDescent="0.3">
      <c r="B548" s="15" t="s">
        <v>35</v>
      </c>
      <c r="C548" s="16">
        <v>11</v>
      </c>
      <c r="D548" s="16">
        <v>17</v>
      </c>
      <c r="E548" s="16">
        <v>4</v>
      </c>
      <c r="F548" s="38">
        <v>14222.03</v>
      </c>
      <c r="G548" s="38">
        <f t="shared" si="8"/>
        <v>1705.7399999999998</v>
      </c>
      <c r="H548" s="38">
        <v>12516.29</v>
      </c>
      <c r="I548" s="38">
        <v>7.6082000000000001</v>
      </c>
      <c r="J548" s="38">
        <v>0</v>
      </c>
      <c r="K548" s="39">
        <v>12508.69</v>
      </c>
    </row>
    <row r="549" spans="2:13" x14ac:dyDescent="0.3">
      <c r="B549" s="15" t="s">
        <v>35</v>
      </c>
      <c r="C549" s="16">
        <v>11</v>
      </c>
      <c r="D549" s="16">
        <v>18</v>
      </c>
      <c r="E549" s="16">
        <v>1</v>
      </c>
      <c r="F549" s="38">
        <v>15091.16</v>
      </c>
      <c r="G549" s="38">
        <f t="shared" si="8"/>
        <v>1809.9699999999993</v>
      </c>
      <c r="H549" s="38">
        <v>13281.19</v>
      </c>
      <c r="I549" s="38">
        <v>7.6082000000000001</v>
      </c>
      <c r="J549" s="38">
        <v>425</v>
      </c>
      <c r="K549" s="39">
        <v>12848.58</v>
      </c>
      <c r="L549">
        <f>K549+I549+J549</f>
        <v>13281.188200000001</v>
      </c>
      <c r="M549">
        <f>J549+I549</f>
        <v>432.60820000000001</v>
      </c>
    </row>
    <row r="550" spans="2:13" x14ac:dyDescent="0.3">
      <c r="B550" s="15" t="s">
        <v>35</v>
      </c>
      <c r="C550" s="16">
        <v>11</v>
      </c>
      <c r="D550" s="16">
        <v>19</v>
      </c>
      <c r="E550" s="16">
        <v>2</v>
      </c>
      <c r="F550" s="38">
        <v>14683.05</v>
      </c>
      <c r="G550" s="38">
        <f t="shared" si="8"/>
        <v>1761.0199999999986</v>
      </c>
      <c r="H550" s="38">
        <v>12922.03</v>
      </c>
      <c r="I550" s="38">
        <v>7.6082000000000001</v>
      </c>
      <c r="J550" s="38">
        <v>425</v>
      </c>
      <c r="K550" s="39">
        <v>12489.42</v>
      </c>
    </row>
    <row r="551" spans="2:13" x14ac:dyDescent="0.3">
      <c r="B551" s="15" t="s">
        <v>35</v>
      </c>
      <c r="C551" s="16">
        <v>11</v>
      </c>
      <c r="D551" s="16">
        <v>20</v>
      </c>
      <c r="E551" s="16">
        <v>3</v>
      </c>
      <c r="F551" s="38">
        <v>14118.4</v>
      </c>
      <c r="G551" s="38">
        <f t="shared" si="8"/>
        <v>1693.3099999999995</v>
      </c>
      <c r="H551" s="38">
        <v>12425.09</v>
      </c>
      <c r="I551" s="38">
        <v>0</v>
      </c>
      <c r="J551" s="38">
        <v>425</v>
      </c>
      <c r="K551" s="39">
        <v>12000.09</v>
      </c>
    </row>
    <row r="552" spans="2:13" x14ac:dyDescent="0.3">
      <c r="B552" s="15" t="s">
        <v>35</v>
      </c>
      <c r="C552" s="16">
        <v>11</v>
      </c>
      <c r="D552" s="16">
        <v>21</v>
      </c>
      <c r="E552" s="16">
        <v>5</v>
      </c>
      <c r="F552" s="38">
        <v>13482.7</v>
      </c>
      <c r="G552" s="38">
        <f t="shared" si="8"/>
        <v>1617.0600000000013</v>
      </c>
      <c r="H552" s="38">
        <v>11865.64</v>
      </c>
      <c r="I552" s="38">
        <v>0</v>
      </c>
      <c r="J552" s="38">
        <v>425</v>
      </c>
      <c r="K552" s="39">
        <v>11440.64</v>
      </c>
    </row>
    <row r="553" spans="2:13" x14ac:dyDescent="0.3">
      <c r="B553" s="15" t="s">
        <v>35</v>
      </c>
      <c r="C553" s="16">
        <v>11</v>
      </c>
      <c r="D553" s="16">
        <v>22</v>
      </c>
      <c r="E553" s="16">
        <v>6</v>
      </c>
      <c r="F553" s="38">
        <v>12694.18</v>
      </c>
      <c r="G553" s="38">
        <f t="shared" si="8"/>
        <v>1522.4899999999998</v>
      </c>
      <c r="H553" s="38">
        <v>11171.69</v>
      </c>
      <c r="I553" s="38">
        <v>0</v>
      </c>
      <c r="J553" s="38">
        <v>0</v>
      </c>
      <c r="K553" s="39">
        <v>11171.69</v>
      </c>
    </row>
    <row r="554" spans="2:13" x14ac:dyDescent="0.3">
      <c r="B554" s="15" t="s">
        <v>35</v>
      </c>
      <c r="C554" s="16">
        <v>11</v>
      </c>
      <c r="D554" s="16">
        <v>23</v>
      </c>
      <c r="E554" s="16">
        <v>8</v>
      </c>
      <c r="F554" s="38">
        <v>11808.19</v>
      </c>
      <c r="G554" s="38">
        <f t="shared" si="8"/>
        <v>1416.2200000000012</v>
      </c>
      <c r="H554" s="38">
        <v>10391.969999999999</v>
      </c>
      <c r="I554" s="38">
        <v>0</v>
      </c>
      <c r="J554" s="38">
        <v>0</v>
      </c>
      <c r="K554" s="39">
        <v>10391.969999999999</v>
      </c>
    </row>
    <row r="555" spans="2:13" x14ac:dyDescent="0.3">
      <c r="B555" s="15" t="s">
        <v>35</v>
      </c>
      <c r="C555" s="16">
        <v>11</v>
      </c>
      <c r="D555" s="16">
        <v>24</v>
      </c>
      <c r="E555" s="16">
        <v>12</v>
      </c>
      <c r="F555" s="38">
        <v>10879.47</v>
      </c>
      <c r="G555" s="38">
        <f t="shared" si="8"/>
        <v>1304.8400000000001</v>
      </c>
      <c r="H555" s="38">
        <v>9574.6299999999992</v>
      </c>
      <c r="I555" s="38">
        <v>0</v>
      </c>
      <c r="J555" s="38">
        <v>0</v>
      </c>
      <c r="K555" s="39">
        <v>9574.6299999999992</v>
      </c>
    </row>
    <row r="556" spans="2:13" x14ac:dyDescent="0.3">
      <c r="B556" s="15" t="s">
        <v>35</v>
      </c>
      <c r="C556" s="16">
        <v>12</v>
      </c>
      <c r="D556" s="16">
        <v>1</v>
      </c>
      <c r="E556" s="16">
        <v>16</v>
      </c>
      <c r="F556" s="38">
        <v>10683.24</v>
      </c>
      <c r="G556" s="38">
        <f t="shared" si="8"/>
        <v>1253.1299999999992</v>
      </c>
      <c r="H556" s="38">
        <v>9430.11</v>
      </c>
      <c r="I556" s="38">
        <v>0</v>
      </c>
      <c r="J556" s="38">
        <v>0</v>
      </c>
      <c r="K556" s="39">
        <v>9430.11</v>
      </c>
    </row>
    <row r="557" spans="2:13" x14ac:dyDescent="0.3">
      <c r="B557" s="15" t="s">
        <v>35</v>
      </c>
      <c r="C557" s="16">
        <v>12</v>
      </c>
      <c r="D557" s="16">
        <v>2</v>
      </c>
      <c r="E557" s="16">
        <v>18</v>
      </c>
      <c r="F557" s="38">
        <v>10280.91</v>
      </c>
      <c r="G557" s="38">
        <f t="shared" si="8"/>
        <v>1205.9400000000005</v>
      </c>
      <c r="H557" s="38">
        <v>9074.9699999999993</v>
      </c>
      <c r="I557" s="38">
        <v>0</v>
      </c>
      <c r="J557" s="38">
        <v>0</v>
      </c>
      <c r="K557" s="39">
        <v>9074.9699999999993</v>
      </c>
    </row>
    <row r="558" spans="2:13" x14ac:dyDescent="0.3">
      <c r="B558" s="15" t="s">
        <v>35</v>
      </c>
      <c r="C558" s="16">
        <v>12</v>
      </c>
      <c r="D558" s="16">
        <v>3</v>
      </c>
      <c r="E558" s="16">
        <v>22</v>
      </c>
      <c r="F558" s="38">
        <v>10060.870000000001</v>
      </c>
      <c r="G558" s="38">
        <f t="shared" si="8"/>
        <v>1180.1200000000008</v>
      </c>
      <c r="H558" s="38">
        <v>8880.75</v>
      </c>
      <c r="I558" s="38">
        <v>0</v>
      </c>
      <c r="J558" s="38">
        <v>0</v>
      </c>
      <c r="K558" s="39">
        <v>8880.75</v>
      </c>
    </row>
    <row r="559" spans="2:13" x14ac:dyDescent="0.3">
      <c r="B559" s="15" t="s">
        <v>35</v>
      </c>
      <c r="C559" s="16">
        <v>12</v>
      </c>
      <c r="D559" s="16">
        <v>4</v>
      </c>
      <c r="E559" s="16">
        <v>23</v>
      </c>
      <c r="F559" s="38">
        <v>9959.9500000000007</v>
      </c>
      <c r="G559" s="38">
        <f t="shared" si="8"/>
        <v>1168.2900000000009</v>
      </c>
      <c r="H559" s="38">
        <v>8791.66</v>
      </c>
      <c r="I559" s="38">
        <v>0</v>
      </c>
      <c r="J559" s="38">
        <v>0</v>
      </c>
      <c r="K559" s="39">
        <v>8791.66</v>
      </c>
    </row>
    <row r="560" spans="2:13" x14ac:dyDescent="0.3">
      <c r="B560" s="15" t="s">
        <v>35</v>
      </c>
      <c r="C560" s="16">
        <v>12</v>
      </c>
      <c r="D560" s="16">
        <v>5</v>
      </c>
      <c r="E560" s="16">
        <v>20</v>
      </c>
      <c r="F560" s="38">
        <v>10139.36</v>
      </c>
      <c r="G560" s="38">
        <f t="shared" si="8"/>
        <v>1189.33</v>
      </c>
      <c r="H560" s="38">
        <v>8950.0300000000007</v>
      </c>
      <c r="I560" s="38">
        <v>0</v>
      </c>
      <c r="J560" s="38">
        <v>0</v>
      </c>
      <c r="K560" s="39">
        <v>8950.0300000000007</v>
      </c>
    </row>
    <row r="561" spans="2:13" x14ac:dyDescent="0.3">
      <c r="B561" s="15" t="s">
        <v>35</v>
      </c>
      <c r="C561" s="16">
        <v>12</v>
      </c>
      <c r="D561" s="16">
        <v>6</v>
      </c>
      <c r="E561" s="16">
        <v>14</v>
      </c>
      <c r="F561" s="38">
        <v>10976.47</v>
      </c>
      <c r="G561" s="38">
        <f t="shared" si="8"/>
        <v>1287.5199999999986</v>
      </c>
      <c r="H561" s="38">
        <v>9688.9500000000007</v>
      </c>
      <c r="I561" s="38">
        <v>0</v>
      </c>
      <c r="J561" s="38">
        <v>0</v>
      </c>
      <c r="K561" s="39">
        <v>9688.9500000000007</v>
      </c>
    </row>
    <row r="562" spans="2:13" x14ac:dyDescent="0.3">
      <c r="B562" s="15" t="s">
        <v>35</v>
      </c>
      <c r="C562" s="16">
        <v>12</v>
      </c>
      <c r="D562" s="16">
        <v>7</v>
      </c>
      <c r="E562" s="16">
        <v>9</v>
      </c>
      <c r="F562" s="38">
        <v>12147.78</v>
      </c>
      <c r="G562" s="38">
        <f t="shared" si="8"/>
        <v>1424.92</v>
      </c>
      <c r="H562" s="38">
        <v>10722.86</v>
      </c>
      <c r="I562" s="38">
        <v>0</v>
      </c>
      <c r="J562" s="38">
        <v>0</v>
      </c>
      <c r="K562" s="39">
        <v>10722.86</v>
      </c>
    </row>
    <row r="563" spans="2:13" x14ac:dyDescent="0.3">
      <c r="B563" s="15" t="s">
        <v>35</v>
      </c>
      <c r="C563" s="16">
        <v>12</v>
      </c>
      <c r="D563" s="16">
        <v>8</v>
      </c>
      <c r="E563" s="16">
        <v>8</v>
      </c>
      <c r="F563" s="38">
        <v>12388.5</v>
      </c>
      <c r="G563" s="38">
        <f t="shared" si="8"/>
        <v>1453.1599999999999</v>
      </c>
      <c r="H563" s="38">
        <v>10935.34</v>
      </c>
      <c r="I563" s="38">
        <v>0</v>
      </c>
      <c r="J563" s="38">
        <v>0</v>
      </c>
      <c r="K563" s="39">
        <v>10935.34</v>
      </c>
    </row>
    <row r="564" spans="2:13" x14ac:dyDescent="0.3">
      <c r="B564" s="15" t="s">
        <v>35</v>
      </c>
      <c r="C564" s="16">
        <v>12</v>
      </c>
      <c r="D564" s="16">
        <v>9</v>
      </c>
      <c r="E564" s="16">
        <v>10</v>
      </c>
      <c r="F564" s="38">
        <v>11889.38</v>
      </c>
      <c r="G564" s="38">
        <f t="shared" si="8"/>
        <v>1394.6099999999988</v>
      </c>
      <c r="H564" s="38">
        <v>10494.77</v>
      </c>
      <c r="I564" s="38">
        <v>0</v>
      </c>
      <c r="J564" s="38">
        <v>0</v>
      </c>
      <c r="K564" s="39">
        <v>10494.77</v>
      </c>
    </row>
    <row r="565" spans="2:13" x14ac:dyDescent="0.3">
      <c r="B565" s="15" t="s">
        <v>35</v>
      </c>
      <c r="C565" s="16">
        <v>12</v>
      </c>
      <c r="D565" s="16">
        <v>10</v>
      </c>
      <c r="E565" s="16">
        <v>13</v>
      </c>
      <c r="F565" s="38">
        <v>11306.24</v>
      </c>
      <c r="G565" s="38">
        <f t="shared" si="8"/>
        <v>1326.1999999999989</v>
      </c>
      <c r="H565" s="38">
        <v>9980.0400000000009</v>
      </c>
      <c r="I565" s="38">
        <v>0</v>
      </c>
      <c r="J565" s="40">
        <v>-77.819999999999993</v>
      </c>
      <c r="K565" s="39">
        <v>10057.86</v>
      </c>
    </row>
    <row r="566" spans="2:13" x14ac:dyDescent="0.3">
      <c r="B566" s="15" t="s">
        <v>35</v>
      </c>
      <c r="C566" s="16">
        <v>12</v>
      </c>
      <c r="D566" s="16">
        <v>11</v>
      </c>
      <c r="E566" s="16">
        <v>17</v>
      </c>
      <c r="F566" s="38">
        <v>10884.16</v>
      </c>
      <c r="G566" s="38">
        <f t="shared" si="8"/>
        <v>1276.7000000000007</v>
      </c>
      <c r="H566" s="38">
        <v>9607.4599999999991</v>
      </c>
      <c r="I566" s="38">
        <v>0</v>
      </c>
      <c r="J566" s="40">
        <v>-396.2</v>
      </c>
      <c r="K566" s="39">
        <v>10003.66</v>
      </c>
    </row>
    <row r="567" spans="2:13" x14ac:dyDescent="0.3">
      <c r="B567" s="15" t="s">
        <v>35</v>
      </c>
      <c r="C567" s="16">
        <v>12</v>
      </c>
      <c r="D567" s="16">
        <v>12</v>
      </c>
      <c r="E567" s="16">
        <v>21</v>
      </c>
      <c r="F567" s="38">
        <v>10515.31</v>
      </c>
      <c r="G567" s="38">
        <f t="shared" si="8"/>
        <v>1233.4300000000003</v>
      </c>
      <c r="H567" s="38">
        <v>9281.8799999999992</v>
      </c>
      <c r="I567" s="38">
        <v>0</v>
      </c>
      <c r="J567" s="40">
        <v>-396.2</v>
      </c>
      <c r="K567" s="39">
        <v>9678.08</v>
      </c>
    </row>
    <row r="568" spans="2:13" x14ac:dyDescent="0.3">
      <c r="B568" s="15" t="s">
        <v>35</v>
      </c>
      <c r="C568" s="16">
        <v>12</v>
      </c>
      <c r="D568" s="16">
        <v>13</v>
      </c>
      <c r="E568" s="16">
        <v>24</v>
      </c>
      <c r="F568" s="38">
        <v>10305.44</v>
      </c>
      <c r="G568" s="38">
        <f t="shared" si="8"/>
        <v>1208.8100000000013</v>
      </c>
      <c r="H568" s="38">
        <v>9096.6299999999992</v>
      </c>
      <c r="I568" s="38">
        <v>0</v>
      </c>
      <c r="J568" s="40">
        <v>-396.2</v>
      </c>
      <c r="K568" s="39">
        <v>9492.83</v>
      </c>
    </row>
    <row r="569" spans="2:13" x14ac:dyDescent="0.3">
      <c r="B569" s="15" t="s">
        <v>35</v>
      </c>
      <c r="C569" s="16">
        <v>12</v>
      </c>
      <c r="D569" s="16">
        <v>14</v>
      </c>
      <c r="E569" s="16">
        <v>19</v>
      </c>
      <c r="F569" s="38">
        <v>10534.15</v>
      </c>
      <c r="G569" s="38">
        <f t="shared" si="8"/>
        <v>1235.6399999999994</v>
      </c>
      <c r="H569" s="38">
        <v>9298.51</v>
      </c>
      <c r="I569" s="38">
        <v>0</v>
      </c>
      <c r="J569" s="40">
        <v>-396.2</v>
      </c>
      <c r="K569" s="39">
        <v>9694.7099999999991</v>
      </c>
    </row>
    <row r="570" spans="2:13" x14ac:dyDescent="0.3">
      <c r="B570" s="15" t="s">
        <v>35</v>
      </c>
      <c r="C570" s="16">
        <v>12</v>
      </c>
      <c r="D570" s="16">
        <v>15</v>
      </c>
      <c r="E570" s="16">
        <v>15</v>
      </c>
      <c r="F570" s="38">
        <v>11019.38</v>
      </c>
      <c r="G570" s="38">
        <f t="shared" si="8"/>
        <v>1292.5599999999995</v>
      </c>
      <c r="H570" s="38">
        <v>9726.82</v>
      </c>
      <c r="I570" s="38">
        <v>6.8673999999999999</v>
      </c>
      <c r="J570" s="40">
        <v>-337.38</v>
      </c>
      <c r="K570" s="39">
        <v>10057.34</v>
      </c>
    </row>
    <row r="571" spans="2:13" x14ac:dyDescent="0.3">
      <c r="B571" s="15" t="s">
        <v>35</v>
      </c>
      <c r="C571" s="16">
        <v>12</v>
      </c>
      <c r="D571" s="16">
        <v>16</v>
      </c>
      <c r="E571" s="16">
        <v>12</v>
      </c>
      <c r="F571" s="38">
        <v>11842.19</v>
      </c>
      <c r="G571" s="38">
        <f t="shared" si="8"/>
        <v>1389.0699999999997</v>
      </c>
      <c r="H571" s="38">
        <v>10453.120000000001</v>
      </c>
      <c r="I571" s="38">
        <v>6.8673999999999999</v>
      </c>
      <c r="J571" s="38">
        <v>0</v>
      </c>
      <c r="K571" s="39">
        <v>10446.25</v>
      </c>
    </row>
    <row r="572" spans="2:13" x14ac:dyDescent="0.3">
      <c r="B572" s="15" t="s">
        <v>35</v>
      </c>
      <c r="C572" s="16">
        <v>12</v>
      </c>
      <c r="D572" s="16">
        <v>17</v>
      </c>
      <c r="E572" s="16">
        <v>6</v>
      </c>
      <c r="F572" s="38">
        <v>13081.46</v>
      </c>
      <c r="G572" s="38">
        <f t="shared" si="8"/>
        <v>1534.4399999999987</v>
      </c>
      <c r="H572" s="38">
        <v>11547.02</v>
      </c>
      <c r="I572" s="38">
        <v>6.8673999999999999</v>
      </c>
      <c r="J572" s="38">
        <v>0</v>
      </c>
      <c r="K572" s="39">
        <v>11540.16</v>
      </c>
    </row>
    <row r="573" spans="2:13" x14ac:dyDescent="0.3">
      <c r="B573" s="15" t="s">
        <v>35</v>
      </c>
      <c r="C573" s="16">
        <v>12</v>
      </c>
      <c r="D573" s="16">
        <v>18</v>
      </c>
      <c r="E573" s="16">
        <v>3</v>
      </c>
      <c r="F573" s="38">
        <v>14695.6</v>
      </c>
      <c r="G573" s="38">
        <f t="shared" si="8"/>
        <v>1723.7700000000004</v>
      </c>
      <c r="H573" s="38">
        <v>12971.83</v>
      </c>
      <c r="I573" s="38">
        <v>6.8673999999999999</v>
      </c>
      <c r="J573" s="38">
        <v>425</v>
      </c>
      <c r="K573" s="39">
        <v>12539.96</v>
      </c>
    </row>
    <row r="574" spans="2:13" x14ac:dyDescent="0.3">
      <c r="B574" s="15" t="s">
        <v>35</v>
      </c>
      <c r="C574" s="16">
        <v>12</v>
      </c>
      <c r="D574" s="16">
        <v>19</v>
      </c>
      <c r="E574" s="16">
        <v>1</v>
      </c>
      <c r="F574" s="38">
        <v>14921.32</v>
      </c>
      <c r="G574" s="38">
        <f t="shared" si="8"/>
        <v>1750.25</v>
      </c>
      <c r="H574" s="38">
        <v>13171.07</v>
      </c>
      <c r="I574" s="38">
        <v>6.8673999999999999</v>
      </c>
      <c r="J574" s="38">
        <v>425</v>
      </c>
      <c r="K574" s="39">
        <v>12739.2</v>
      </c>
      <c r="L574">
        <f>K574+I574+J574</f>
        <v>13171.0674</v>
      </c>
      <c r="M574">
        <f>J574+I574</f>
        <v>431.86739999999998</v>
      </c>
    </row>
    <row r="575" spans="2:13" x14ac:dyDescent="0.3">
      <c r="B575" s="15" t="s">
        <v>35</v>
      </c>
      <c r="C575" s="16">
        <v>12</v>
      </c>
      <c r="D575" s="16">
        <v>20</v>
      </c>
      <c r="E575" s="16">
        <v>2</v>
      </c>
      <c r="F575" s="38">
        <v>14744.06</v>
      </c>
      <c r="G575" s="38">
        <f t="shared" si="8"/>
        <v>1729.4599999999991</v>
      </c>
      <c r="H575" s="38">
        <v>13014.6</v>
      </c>
      <c r="I575" s="38">
        <v>0</v>
      </c>
      <c r="J575" s="38">
        <v>425</v>
      </c>
      <c r="K575" s="39">
        <v>12589.6</v>
      </c>
    </row>
    <row r="576" spans="2:13" x14ac:dyDescent="0.3">
      <c r="B576" s="15" t="s">
        <v>35</v>
      </c>
      <c r="C576" s="16">
        <v>12</v>
      </c>
      <c r="D576" s="16">
        <v>21</v>
      </c>
      <c r="E576" s="16">
        <v>4</v>
      </c>
      <c r="F576" s="38">
        <v>14314.87</v>
      </c>
      <c r="G576" s="38">
        <f t="shared" si="8"/>
        <v>1679.1100000000006</v>
      </c>
      <c r="H576" s="38">
        <v>12635.76</v>
      </c>
      <c r="I576" s="38">
        <v>0</v>
      </c>
      <c r="J576" s="38">
        <v>425</v>
      </c>
      <c r="K576" s="39">
        <v>12210.76</v>
      </c>
    </row>
    <row r="577" spans="2:11" x14ac:dyDescent="0.3">
      <c r="B577" s="15" t="s">
        <v>35</v>
      </c>
      <c r="C577" s="16">
        <v>12</v>
      </c>
      <c r="D577" s="16">
        <v>22</v>
      </c>
      <c r="E577" s="16">
        <v>5</v>
      </c>
      <c r="F577" s="38">
        <v>13743.8</v>
      </c>
      <c r="G577" s="38">
        <f t="shared" si="8"/>
        <v>1612.1299999999992</v>
      </c>
      <c r="H577" s="38">
        <v>12131.67</v>
      </c>
      <c r="I577" s="38">
        <v>0</v>
      </c>
      <c r="J577" s="38">
        <v>0</v>
      </c>
      <c r="K577" s="39">
        <v>12131.67</v>
      </c>
    </row>
    <row r="578" spans="2:11" x14ac:dyDescent="0.3">
      <c r="B578" s="15" t="s">
        <v>35</v>
      </c>
      <c r="C578" s="16">
        <v>12</v>
      </c>
      <c r="D578" s="16">
        <v>23</v>
      </c>
      <c r="E578" s="16">
        <v>7</v>
      </c>
      <c r="F578" s="38">
        <v>12823.66</v>
      </c>
      <c r="G578" s="38">
        <f t="shared" si="8"/>
        <v>1504.2000000000007</v>
      </c>
      <c r="H578" s="38">
        <v>11319.46</v>
      </c>
      <c r="I578" s="38">
        <v>0</v>
      </c>
      <c r="J578" s="38">
        <v>0</v>
      </c>
      <c r="K578" s="39">
        <v>11319.46</v>
      </c>
    </row>
    <row r="579" spans="2:11" x14ac:dyDescent="0.3">
      <c r="B579" s="15" t="s">
        <v>35</v>
      </c>
      <c r="C579" s="16">
        <v>12</v>
      </c>
      <c r="D579" s="16">
        <v>24</v>
      </c>
      <c r="E579" s="16">
        <v>11</v>
      </c>
      <c r="F579" s="38">
        <v>11995.51</v>
      </c>
      <c r="G579" s="38">
        <f t="shared" si="8"/>
        <v>1407.0599999999995</v>
      </c>
      <c r="H579" s="38">
        <v>10588.45</v>
      </c>
      <c r="I579" s="38">
        <v>0</v>
      </c>
      <c r="J579" s="38">
        <v>0</v>
      </c>
      <c r="K579" s="39">
        <v>10588.45</v>
      </c>
    </row>
    <row r="580" spans="2:11" x14ac:dyDescent="0.3">
      <c r="B580" s="15" t="s">
        <v>36</v>
      </c>
      <c r="C580" s="16">
        <v>1</v>
      </c>
      <c r="D580" s="16">
        <v>1</v>
      </c>
      <c r="E580" s="16">
        <v>17</v>
      </c>
      <c r="F580" s="38">
        <v>2187.4299999999998</v>
      </c>
      <c r="G580" s="38">
        <f t="shared" si="8"/>
        <v>0</v>
      </c>
      <c r="H580" s="38">
        <v>2187.4299999999998</v>
      </c>
      <c r="I580" s="38">
        <v>0</v>
      </c>
      <c r="J580" s="38">
        <v>0</v>
      </c>
      <c r="K580" s="39">
        <v>2187.4299999999998</v>
      </c>
    </row>
    <row r="581" spans="2:11" x14ac:dyDescent="0.3">
      <c r="B581" s="15" t="s">
        <v>36</v>
      </c>
      <c r="C581" s="16">
        <v>1</v>
      </c>
      <c r="D581" s="16">
        <v>2</v>
      </c>
      <c r="E581" s="16">
        <v>19</v>
      </c>
      <c r="F581" s="38">
        <v>2096.5100000000002</v>
      </c>
      <c r="G581" s="38">
        <f t="shared" ref="G581:G644" si="9">F581-H581</f>
        <v>0</v>
      </c>
      <c r="H581" s="38">
        <v>2096.5100000000002</v>
      </c>
      <c r="I581" s="38">
        <v>0</v>
      </c>
      <c r="J581" s="38">
        <v>0</v>
      </c>
      <c r="K581" s="39">
        <v>2096.5100000000002</v>
      </c>
    </row>
    <row r="582" spans="2:11" x14ac:dyDescent="0.3">
      <c r="B582" s="15" t="s">
        <v>36</v>
      </c>
      <c r="C582" s="16">
        <v>1</v>
      </c>
      <c r="D582" s="16">
        <v>3</v>
      </c>
      <c r="E582" s="16">
        <v>23</v>
      </c>
      <c r="F582" s="38">
        <v>2020.52</v>
      </c>
      <c r="G582" s="38">
        <f t="shared" si="9"/>
        <v>0</v>
      </c>
      <c r="H582" s="38">
        <v>2020.52</v>
      </c>
      <c r="I582" s="38">
        <v>0</v>
      </c>
      <c r="J582" s="38">
        <v>0</v>
      </c>
      <c r="K582" s="39">
        <v>2020.52</v>
      </c>
    </row>
    <row r="583" spans="2:11" x14ac:dyDescent="0.3">
      <c r="B583" s="15" t="s">
        <v>36</v>
      </c>
      <c r="C583" s="16">
        <v>1</v>
      </c>
      <c r="D583" s="16">
        <v>4</v>
      </c>
      <c r="E583" s="16">
        <v>24</v>
      </c>
      <c r="F583" s="38">
        <v>1987.92</v>
      </c>
      <c r="G583" s="38">
        <f t="shared" si="9"/>
        <v>0</v>
      </c>
      <c r="H583" s="38">
        <v>1987.92</v>
      </c>
      <c r="I583" s="38">
        <v>0</v>
      </c>
      <c r="J583" s="38">
        <v>0</v>
      </c>
      <c r="K583" s="39">
        <v>1987.92</v>
      </c>
    </row>
    <row r="584" spans="2:11" x14ac:dyDescent="0.3">
      <c r="B584" s="15" t="s">
        <v>36</v>
      </c>
      <c r="C584" s="16">
        <v>1</v>
      </c>
      <c r="D584" s="16">
        <v>5</v>
      </c>
      <c r="E584" s="16">
        <v>22</v>
      </c>
      <c r="F584" s="38">
        <v>2026.17</v>
      </c>
      <c r="G584" s="38">
        <f t="shared" si="9"/>
        <v>0</v>
      </c>
      <c r="H584" s="38">
        <v>2026.17</v>
      </c>
      <c r="I584" s="38">
        <v>0</v>
      </c>
      <c r="J584" s="38">
        <v>0</v>
      </c>
      <c r="K584" s="39">
        <v>2026.17</v>
      </c>
    </row>
    <row r="585" spans="2:11" x14ac:dyDescent="0.3">
      <c r="B585" s="15" t="s">
        <v>36</v>
      </c>
      <c r="C585" s="16">
        <v>1</v>
      </c>
      <c r="D585" s="16">
        <v>6</v>
      </c>
      <c r="E585" s="16">
        <v>15</v>
      </c>
      <c r="F585" s="38">
        <v>2194.27</v>
      </c>
      <c r="G585" s="38">
        <f t="shared" si="9"/>
        <v>0</v>
      </c>
      <c r="H585" s="38">
        <v>2194.27</v>
      </c>
      <c r="I585" s="38">
        <v>0</v>
      </c>
      <c r="J585" s="38">
        <v>0</v>
      </c>
      <c r="K585" s="39">
        <v>2194.27</v>
      </c>
    </row>
    <row r="586" spans="2:11" x14ac:dyDescent="0.3">
      <c r="B586" s="15" t="s">
        <v>36</v>
      </c>
      <c r="C586" s="16">
        <v>1</v>
      </c>
      <c r="D586" s="16">
        <v>7</v>
      </c>
      <c r="E586" s="16">
        <v>10</v>
      </c>
      <c r="F586" s="38">
        <v>2537.15</v>
      </c>
      <c r="G586" s="38">
        <f t="shared" si="9"/>
        <v>0</v>
      </c>
      <c r="H586" s="38">
        <v>2537.15</v>
      </c>
      <c r="I586" s="38">
        <v>0</v>
      </c>
      <c r="J586" s="38">
        <v>0</v>
      </c>
      <c r="K586" s="39">
        <v>2537.15</v>
      </c>
    </row>
    <row r="587" spans="2:11" x14ac:dyDescent="0.3">
      <c r="B587" s="15" t="s">
        <v>36</v>
      </c>
      <c r="C587" s="16">
        <v>1</v>
      </c>
      <c r="D587" s="16">
        <v>8</v>
      </c>
      <c r="E587" s="16">
        <v>6</v>
      </c>
      <c r="F587" s="38">
        <v>2618.09</v>
      </c>
      <c r="G587" s="38">
        <f t="shared" si="9"/>
        <v>0</v>
      </c>
      <c r="H587" s="38">
        <v>2618.09</v>
      </c>
      <c r="I587" s="38">
        <v>0</v>
      </c>
      <c r="J587" s="38">
        <v>0</v>
      </c>
      <c r="K587" s="39">
        <v>2618.09</v>
      </c>
    </row>
    <row r="588" spans="2:11" x14ac:dyDescent="0.3">
      <c r="B588" s="15" t="s">
        <v>36</v>
      </c>
      <c r="C588" s="16">
        <v>1</v>
      </c>
      <c r="D588" s="16">
        <v>9</v>
      </c>
      <c r="E588" s="16">
        <v>9</v>
      </c>
      <c r="F588" s="38">
        <v>2381.9</v>
      </c>
      <c r="G588" s="38">
        <f t="shared" si="9"/>
        <v>0</v>
      </c>
      <c r="H588" s="38">
        <v>2381.9</v>
      </c>
      <c r="I588" s="38">
        <v>0</v>
      </c>
      <c r="J588" s="38">
        <v>0</v>
      </c>
      <c r="K588" s="39">
        <v>2381.9</v>
      </c>
    </row>
    <row r="589" spans="2:11" x14ac:dyDescent="0.3">
      <c r="B589" s="15" t="s">
        <v>36</v>
      </c>
      <c r="C589" s="16">
        <v>1</v>
      </c>
      <c r="D589" s="16">
        <v>10</v>
      </c>
      <c r="E589" s="16">
        <v>13</v>
      </c>
      <c r="F589" s="38">
        <v>2081.86</v>
      </c>
      <c r="G589" s="38">
        <f t="shared" si="9"/>
        <v>0</v>
      </c>
      <c r="H589" s="38">
        <v>2081.86</v>
      </c>
      <c r="I589" s="38">
        <v>0</v>
      </c>
      <c r="J589" s="38">
        <v>0</v>
      </c>
      <c r="K589" s="39">
        <v>2081.86</v>
      </c>
    </row>
    <row r="590" spans="2:11" x14ac:dyDescent="0.3">
      <c r="B590" s="15" t="s">
        <v>36</v>
      </c>
      <c r="C590" s="16">
        <v>1</v>
      </c>
      <c r="D590" s="16">
        <v>11</v>
      </c>
      <c r="E590" s="16">
        <v>14</v>
      </c>
      <c r="F590" s="38">
        <v>1886.79</v>
      </c>
      <c r="G590" s="38">
        <f t="shared" si="9"/>
        <v>0</v>
      </c>
      <c r="H590" s="38">
        <v>1886.79</v>
      </c>
      <c r="I590" s="38">
        <v>0</v>
      </c>
      <c r="J590" s="38">
        <v>0</v>
      </c>
      <c r="K590" s="39">
        <v>1886.79</v>
      </c>
    </row>
    <row r="591" spans="2:11" x14ac:dyDescent="0.3">
      <c r="B591" s="15" t="s">
        <v>36</v>
      </c>
      <c r="C591" s="16">
        <v>1</v>
      </c>
      <c r="D591" s="16">
        <v>12</v>
      </c>
      <c r="E591" s="16">
        <v>18</v>
      </c>
      <c r="F591" s="38">
        <v>1772.39</v>
      </c>
      <c r="G591" s="38">
        <f t="shared" si="9"/>
        <v>0</v>
      </c>
      <c r="H591" s="38">
        <v>1772.39</v>
      </c>
      <c r="I591" s="38">
        <v>0</v>
      </c>
      <c r="J591" s="38">
        <v>0</v>
      </c>
      <c r="K591" s="39">
        <v>1772.39</v>
      </c>
    </row>
    <row r="592" spans="2:11" x14ac:dyDescent="0.3">
      <c r="B592" s="15" t="s">
        <v>36</v>
      </c>
      <c r="C592" s="16">
        <v>1</v>
      </c>
      <c r="D592" s="16">
        <v>13</v>
      </c>
      <c r="E592" s="16">
        <v>21</v>
      </c>
      <c r="F592" s="38">
        <v>1714.89</v>
      </c>
      <c r="G592" s="38">
        <f t="shared" si="9"/>
        <v>0</v>
      </c>
      <c r="H592" s="38">
        <v>1714.89</v>
      </c>
      <c r="I592" s="38">
        <v>0</v>
      </c>
      <c r="J592" s="38">
        <v>0</v>
      </c>
      <c r="K592" s="39">
        <v>1714.89</v>
      </c>
    </row>
    <row r="593" spans="2:11" x14ac:dyDescent="0.3">
      <c r="B593" s="15" t="s">
        <v>36</v>
      </c>
      <c r="C593" s="16">
        <v>1</v>
      </c>
      <c r="D593" s="16">
        <v>14</v>
      </c>
      <c r="E593" s="16">
        <v>20</v>
      </c>
      <c r="F593" s="38">
        <v>1798.76</v>
      </c>
      <c r="G593" s="38">
        <f t="shared" si="9"/>
        <v>0</v>
      </c>
      <c r="H593" s="38">
        <v>1798.76</v>
      </c>
      <c r="I593" s="38">
        <v>0</v>
      </c>
      <c r="J593" s="38">
        <v>0</v>
      </c>
      <c r="K593" s="39">
        <v>1798.76</v>
      </c>
    </row>
    <row r="594" spans="2:11" x14ac:dyDescent="0.3">
      <c r="B594" s="15" t="s">
        <v>36</v>
      </c>
      <c r="C594" s="16">
        <v>1</v>
      </c>
      <c r="D594" s="16">
        <v>15</v>
      </c>
      <c r="E594" s="16">
        <v>16</v>
      </c>
      <c r="F594" s="38">
        <v>1998.34</v>
      </c>
      <c r="G594" s="38">
        <f t="shared" si="9"/>
        <v>0</v>
      </c>
      <c r="H594" s="38">
        <v>1998.34</v>
      </c>
      <c r="I594" s="38">
        <v>8.2299000000000007</v>
      </c>
      <c r="J594" s="38">
        <v>0</v>
      </c>
      <c r="K594" s="39">
        <v>1990.11</v>
      </c>
    </row>
    <row r="595" spans="2:11" x14ac:dyDescent="0.3">
      <c r="B595" s="15" t="s">
        <v>36</v>
      </c>
      <c r="C595" s="16">
        <v>1</v>
      </c>
      <c r="D595" s="16">
        <v>16</v>
      </c>
      <c r="E595" s="16">
        <v>12</v>
      </c>
      <c r="F595" s="38">
        <v>2329.88</v>
      </c>
      <c r="G595" s="38">
        <f t="shared" si="9"/>
        <v>0</v>
      </c>
      <c r="H595" s="38">
        <v>2329.88</v>
      </c>
      <c r="I595" s="38">
        <v>8.2299000000000007</v>
      </c>
      <c r="J595" s="38">
        <v>0</v>
      </c>
      <c r="K595" s="39">
        <v>2321.65</v>
      </c>
    </row>
    <row r="596" spans="2:11" x14ac:dyDescent="0.3">
      <c r="B596" s="15" t="s">
        <v>36</v>
      </c>
      <c r="C596" s="16">
        <v>1</v>
      </c>
      <c r="D596" s="16">
        <v>17</v>
      </c>
      <c r="E596" s="16">
        <v>7</v>
      </c>
      <c r="F596" s="38">
        <v>2749.88</v>
      </c>
      <c r="G596" s="38">
        <f t="shared" si="9"/>
        <v>0</v>
      </c>
      <c r="H596" s="38">
        <v>2749.88</v>
      </c>
      <c r="I596" s="38">
        <v>8.2299000000000007</v>
      </c>
      <c r="J596" s="38">
        <v>0</v>
      </c>
      <c r="K596" s="39">
        <v>2741.65</v>
      </c>
    </row>
    <row r="597" spans="2:11" x14ac:dyDescent="0.3">
      <c r="B597" s="15" t="s">
        <v>36</v>
      </c>
      <c r="C597" s="16">
        <v>1</v>
      </c>
      <c r="D597" s="16">
        <v>18</v>
      </c>
      <c r="E597" s="16">
        <v>3</v>
      </c>
      <c r="F597" s="38">
        <v>3227.16</v>
      </c>
      <c r="G597" s="38">
        <f t="shared" si="9"/>
        <v>0</v>
      </c>
      <c r="H597" s="38">
        <v>3227.16</v>
      </c>
      <c r="I597" s="38">
        <v>8.2299000000000007</v>
      </c>
      <c r="J597" s="38">
        <v>0</v>
      </c>
      <c r="K597" s="39">
        <v>3218.93</v>
      </c>
    </row>
    <row r="598" spans="2:11" x14ac:dyDescent="0.3">
      <c r="B598" s="15" t="s">
        <v>36</v>
      </c>
      <c r="C598" s="16">
        <v>1</v>
      </c>
      <c r="D598" s="16">
        <v>19</v>
      </c>
      <c r="E598" s="16">
        <v>1</v>
      </c>
      <c r="F598" s="38">
        <v>3310.94</v>
      </c>
      <c r="G598" s="38">
        <f t="shared" si="9"/>
        <v>0</v>
      </c>
      <c r="H598" s="38">
        <v>3310.94</v>
      </c>
      <c r="I598" s="38">
        <v>8.2299000000000007</v>
      </c>
      <c r="J598" s="38">
        <v>0</v>
      </c>
      <c r="K598" s="39">
        <v>3302.71</v>
      </c>
    </row>
    <row r="599" spans="2:11" x14ac:dyDescent="0.3">
      <c r="B599" s="15" t="s">
        <v>36</v>
      </c>
      <c r="C599" s="16">
        <v>1</v>
      </c>
      <c r="D599" s="16">
        <v>20</v>
      </c>
      <c r="E599" s="16">
        <v>2</v>
      </c>
      <c r="F599" s="38">
        <v>3235.15</v>
      </c>
      <c r="G599" s="38">
        <f t="shared" si="9"/>
        <v>0</v>
      </c>
      <c r="H599" s="38">
        <v>3235.15</v>
      </c>
      <c r="I599" s="38">
        <v>0</v>
      </c>
      <c r="J599" s="38">
        <v>0</v>
      </c>
      <c r="K599" s="39">
        <v>3235.15</v>
      </c>
    </row>
    <row r="600" spans="2:11" x14ac:dyDescent="0.3">
      <c r="B600" s="15" t="s">
        <v>36</v>
      </c>
      <c r="C600" s="16">
        <v>1</v>
      </c>
      <c r="D600" s="16">
        <v>21</v>
      </c>
      <c r="E600" s="16">
        <v>4</v>
      </c>
      <c r="F600" s="38">
        <v>3105.09</v>
      </c>
      <c r="G600" s="38">
        <f t="shared" si="9"/>
        <v>0</v>
      </c>
      <c r="H600" s="38">
        <v>3105.09</v>
      </c>
      <c r="I600" s="38">
        <v>0</v>
      </c>
      <c r="J600" s="38">
        <v>0</v>
      </c>
      <c r="K600" s="39">
        <v>3105.09</v>
      </c>
    </row>
    <row r="601" spans="2:11" x14ac:dyDescent="0.3">
      <c r="B601" s="15" t="s">
        <v>36</v>
      </c>
      <c r="C601" s="16">
        <v>1</v>
      </c>
      <c r="D601" s="16">
        <v>22</v>
      </c>
      <c r="E601" s="16">
        <v>5</v>
      </c>
      <c r="F601" s="38">
        <v>2915</v>
      </c>
      <c r="G601" s="38">
        <f t="shared" si="9"/>
        <v>0</v>
      </c>
      <c r="H601" s="38">
        <v>2915</v>
      </c>
      <c r="I601" s="38">
        <v>0</v>
      </c>
      <c r="J601" s="38">
        <v>0</v>
      </c>
      <c r="K601" s="39">
        <v>2915</v>
      </c>
    </row>
    <row r="602" spans="2:11" x14ac:dyDescent="0.3">
      <c r="B602" s="15" t="s">
        <v>36</v>
      </c>
      <c r="C602" s="16">
        <v>1</v>
      </c>
      <c r="D602" s="16">
        <v>23</v>
      </c>
      <c r="E602" s="16">
        <v>8</v>
      </c>
      <c r="F602" s="38">
        <v>2631.41</v>
      </c>
      <c r="G602" s="38">
        <f t="shared" si="9"/>
        <v>0</v>
      </c>
      <c r="H602" s="38">
        <v>2631.41</v>
      </c>
      <c r="I602" s="38">
        <v>0</v>
      </c>
      <c r="J602" s="38">
        <v>0</v>
      </c>
      <c r="K602" s="39">
        <v>2631.41</v>
      </c>
    </row>
    <row r="603" spans="2:11" x14ac:dyDescent="0.3">
      <c r="B603" s="15" t="s">
        <v>36</v>
      </c>
      <c r="C603" s="16">
        <v>1</v>
      </c>
      <c r="D603" s="16">
        <v>24</v>
      </c>
      <c r="E603" s="16">
        <v>11</v>
      </c>
      <c r="F603" s="38">
        <v>2386.33</v>
      </c>
      <c r="G603" s="38">
        <f t="shared" si="9"/>
        <v>0</v>
      </c>
      <c r="H603" s="38">
        <v>2386.33</v>
      </c>
      <c r="I603" s="38">
        <v>0</v>
      </c>
      <c r="J603" s="38">
        <v>0</v>
      </c>
      <c r="K603" s="39">
        <v>2386.33</v>
      </c>
    </row>
    <row r="604" spans="2:11" x14ac:dyDescent="0.3">
      <c r="B604" s="15" t="s">
        <v>36</v>
      </c>
      <c r="C604" s="16">
        <v>2</v>
      </c>
      <c r="D604" s="16">
        <v>1</v>
      </c>
      <c r="E604" s="16">
        <v>15</v>
      </c>
      <c r="F604" s="38">
        <v>2176.41</v>
      </c>
      <c r="G604" s="38">
        <f t="shared" si="9"/>
        <v>0</v>
      </c>
      <c r="H604" s="38">
        <v>2176.41</v>
      </c>
      <c r="I604" s="38">
        <v>0</v>
      </c>
      <c r="J604" s="38">
        <v>0</v>
      </c>
      <c r="K604" s="39">
        <v>2176.41</v>
      </c>
    </row>
    <row r="605" spans="2:11" x14ac:dyDescent="0.3">
      <c r="B605" s="15" t="s">
        <v>36</v>
      </c>
      <c r="C605" s="16">
        <v>2</v>
      </c>
      <c r="D605" s="16">
        <v>2</v>
      </c>
      <c r="E605" s="16">
        <v>18</v>
      </c>
      <c r="F605" s="38">
        <v>2071.11</v>
      </c>
      <c r="G605" s="38">
        <f t="shared" si="9"/>
        <v>0</v>
      </c>
      <c r="H605" s="38">
        <v>2071.11</v>
      </c>
      <c r="I605" s="38">
        <v>0</v>
      </c>
      <c r="J605" s="38">
        <v>0</v>
      </c>
      <c r="K605" s="39">
        <v>2071.11</v>
      </c>
    </row>
    <row r="606" spans="2:11" x14ac:dyDescent="0.3">
      <c r="B606" s="15" t="s">
        <v>36</v>
      </c>
      <c r="C606" s="16">
        <v>2</v>
      </c>
      <c r="D606" s="16">
        <v>3</v>
      </c>
      <c r="E606" s="16">
        <v>21</v>
      </c>
      <c r="F606" s="38">
        <v>2002.99</v>
      </c>
      <c r="G606" s="38">
        <f t="shared" si="9"/>
        <v>0</v>
      </c>
      <c r="H606" s="38">
        <v>2002.99</v>
      </c>
      <c r="I606" s="38">
        <v>0</v>
      </c>
      <c r="J606" s="38">
        <v>0</v>
      </c>
      <c r="K606" s="39">
        <v>2002.99</v>
      </c>
    </row>
    <row r="607" spans="2:11" x14ac:dyDescent="0.3">
      <c r="B607" s="15" t="s">
        <v>36</v>
      </c>
      <c r="C607" s="16">
        <v>2</v>
      </c>
      <c r="D607" s="16">
        <v>4</v>
      </c>
      <c r="E607" s="16">
        <v>23</v>
      </c>
      <c r="F607" s="38">
        <v>1979.46</v>
      </c>
      <c r="G607" s="38">
        <f t="shared" si="9"/>
        <v>0</v>
      </c>
      <c r="H607" s="38">
        <v>1979.46</v>
      </c>
      <c r="I607" s="38">
        <v>0</v>
      </c>
      <c r="J607" s="38">
        <v>0</v>
      </c>
      <c r="K607" s="39">
        <v>1979.46</v>
      </c>
    </row>
    <row r="608" spans="2:11" x14ac:dyDescent="0.3">
      <c r="B608" s="15" t="s">
        <v>36</v>
      </c>
      <c r="C608" s="16">
        <v>2</v>
      </c>
      <c r="D608" s="16">
        <v>5</v>
      </c>
      <c r="E608" s="16">
        <v>19</v>
      </c>
      <c r="F608" s="38">
        <v>2022.77</v>
      </c>
      <c r="G608" s="38">
        <f t="shared" si="9"/>
        <v>0</v>
      </c>
      <c r="H608" s="38">
        <v>2022.77</v>
      </c>
      <c r="I608" s="38">
        <v>0</v>
      </c>
      <c r="J608" s="38">
        <v>0</v>
      </c>
      <c r="K608" s="39">
        <v>2022.77</v>
      </c>
    </row>
    <row r="609" spans="2:11" x14ac:dyDescent="0.3">
      <c r="B609" s="15" t="s">
        <v>36</v>
      </c>
      <c r="C609" s="16">
        <v>2</v>
      </c>
      <c r="D609" s="16">
        <v>6</v>
      </c>
      <c r="E609" s="16">
        <v>14</v>
      </c>
      <c r="F609" s="38">
        <v>2197.67</v>
      </c>
      <c r="G609" s="38">
        <f t="shared" si="9"/>
        <v>0</v>
      </c>
      <c r="H609" s="38">
        <v>2197.67</v>
      </c>
      <c r="I609" s="38">
        <v>0</v>
      </c>
      <c r="J609" s="38">
        <v>0</v>
      </c>
      <c r="K609" s="39">
        <v>2197.67</v>
      </c>
    </row>
    <row r="610" spans="2:11" x14ac:dyDescent="0.3">
      <c r="B610" s="15" t="s">
        <v>36</v>
      </c>
      <c r="C610" s="16">
        <v>2</v>
      </c>
      <c r="D610" s="16">
        <v>7</v>
      </c>
      <c r="E610" s="16">
        <v>9</v>
      </c>
      <c r="F610" s="38">
        <v>2542.91</v>
      </c>
      <c r="G610" s="38">
        <f t="shared" si="9"/>
        <v>0</v>
      </c>
      <c r="H610" s="38">
        <v>2542.91</v>
      </c>
      <c r="I610" s="38">
        <v>0</v>
      </c>
      <c r="J610" s="38">
        <v>0</v>
      </c>
      <c r="K610" s="39">
        <v>2542.91</v>
      </c>
    </row>
    <row r="611" spans="2:11" x14ac:dyDescent="0.3">
      <c r="B611" s="15" t="s">
        <v>36</v>
      </c>
      <c r="C611" s="16">
        <v>2</v>
      </c>
      <c r="D611" s="16">
        <v>8</v>
      </c>
      <c r="E611" s="16">
        <v>6</v>
      </c>
      <c r="F611" s="38">
        <v>2590.89</v>
      </c>
      <c r="G611" s="38">
        <f t="shared" si="9"/>
        <v>0</v>
      </c>
      <c r="H611" s="38">
        <v>2590.89</v>
      </c>
      <c r="I611" s="38">
        <v>0</v>
      </c>
      <c r="J611" s="38">
        <v>0</v>
      </c>
      <c r="K611" s="39">
        <v>2590.89</v>
      </c>
    </row>
    <row r="612" spans="2:11" x14ac:dyDescent="0.3">
      <c r="B612" s="15" t="s">
        <v>36</v>
      </c>
      <c r="C612" s="16">
        <v>2</v>
      </c>
      <c r="D612" s="16">
        <v>9</v>
      </c>
      <c r="E612" s="16">
        <v>10</v>
      </c>
      <c r="F612" s="38">
        <v>2316.44</v>
      </c>
      <c r="G612" s="38">
        <f t="shared" si="9"/>
        <v>0</v>
      </c>
      <c r="H612" s="38">
        <v>2316.44</v>
      </c>
      <c r="I612" s="38">
        <v>0</v>
      </c>
      <c r="J612" s="38">
        <v>0</v>
      </c>
      <c r="K612" s="39">
        <v>2316.44</v>
      </c>
    </row>
    <row r="613" spans="2:11" x14ac:dyDescent="0.3">
      <c r="B613" s="15" t="s">
        <v>36</v>
      </c>
      <c r="C613" s="16">
        <v>2</v>
      </c>
      <c r="D613" s="16">
        <v>10</v>
      </c>
      <c r="E613" s="16">
        <v>13</v>
      </c>
      <c r="F613" s="38">
        <v>2022.84</v>
      </c>
      <c r="G613" s="38">
        <f t="shared" si="9"/>
        <v>0</v>
      </c>
      <c r="H613" s="38">
        <v>2022.84</v>
      </c>
      <c r="I613" s="38">
        <v>0</v>
      </c>
      <c r="J613" s="38">
        <v>0</v>
      </c>
      <c r="K613" s="39">
        <v>2022.84</v>
      </c>
    </row>
    <row r="614" spans="2:11" x14ac:dyDescent="0.3">
      <c r="B614" s="15" t="s">
        <v>36</v>
      </c>
      <c r="C614" s="16">
        <v>2</v>
      </c>
      <c r="D614" s="16">
        <v>11</v>
      </c>
      <c r="E614" s="16">
        <v>16</v>
      </c>
      <c r="F614" s="38">
        <v>1808.34</v>
      </c>
      <c r="G614" s="38">
        <f t="shared" si="9"/>
        <v>0</v>
      </c>
      <c r="H614" s="38">
        <v>1808.34</v>
      </c>
      <c r="I614" s="38">
        <v>0</v>
      </c>
      <c r="J614" s="38">
        <v>0</v>
      </c>
      <c r="K614" s="39">
        <v>1808.34</v>
      </c>
    </row>
    <row r="615" spans="2:11" x14ac:dyDescent="0.3">
      <c r="B615" s="15" t="s">
        <v>36</v>
      </c>
      <c r="C615" s="16">
        <v>2</v>
      </c>
      <c r="D615" s="16">
        <v>12</v>
      </c>
      <c r="E615" s="16">
        <v>20</v>
      </c>
      <c r="F615" s="38">
        <v>1687.56</v>
      </c>
      <c r="G615" s="38">
        <f t="shared" si="9"/>
        <v>0</v>
      </c>
      <c r="H615" s="38">
        <v>1687.56</v>
      </c>
      <c r="I615" s="38">
        <v>0</v>
      </c>
      <c r="J615" s="38">
        <v>0</v>
      </c>
      <c r="K615" s="39">
        <v>1687.56</v>
      </c>
    </row>
    <row r="616" spans="2:11" x14ac:dyDescent="0.3">
      <c r="B616" s="15" t="s">
        <v>36</v>
      </c>
      <c r="C616" s="16">
        <v>2</v>
      </c>
      <c r="D616" s="16">
        <v>13</v>
      </c>
      <c r="E616" s="16">
        <v>24</v>
      </c>
      <c r="F616" s="38">
        <v>1640.71</v>
      </c>
      <c r="G616" s="38">
        <f t="shared" si="9"/>
        <v>0</v>
      </c>
      <c r="H616" s="38">
        <v>1640.71</v>
      </c>
      <c r="I616" s="38">
        <v>0</v>
      </c>
      <c r="J616" s="38">
        <v>0</v>
      </c>
      <c r="K616" s="39">
        <v>1640.71</v>
      </c>
    </row>
    <row r="617" spans="2:11" x14ac:dyDescent="0.3">
      <c r="B617" s="15" t="s">
        <v>36</v>
      </c>
      <c r="C617" s="16">
        <v>2</v>
      </c>
      <c r="D617" s="16">
        <v>14</v>
      </c>
      <c r="E617" s="16">
        <v>22</v>
      </c>
      <c r="F617" s="38">
        <v>1723.43</v>
      </c>
      <c r="G617" s="38">
        <f t="shared" si="9"/>
        <v>0</v>
      </c>
      <c r="H617" s="38">
        <v>1723.43</v>
      </c>
      <c r="I617" s="38">
        <v>0</v>
      </c>
      <c r="J617" s="38">
        <v>0</v>
      </c>
      <c r="K617" s="39">
        <v>1723.43</v>
      </c>
    </row>
    <row r="618" spans="2:11" x14ac:dyDescent="0.3">
      <c r="B618" s="15" t="s">
        <v>36</v>
      </c>
      <c r="C618" s="16">
        <v>2</v>
      </c>
      <c r="D618" s="16">
        <v>15</v>
      </c>
      <c r="E618" s="16">
        <v>17</v>
      </c>
      <c r="F618" s="38">
        <v>1925.56</v>
      </c>
      <c r="G618" s="38">
        <f t="shared" si="9"/>
        <v>0</v>
      </c>
      <c r="H618" s="38">
        <v>1925.56</v>
      </c>
      <c r="I618" s="38">
        <v>8.1064000000000007</v>
      </c>
      <c r="J618" s="38">
        <v>0</v>
      </c>
      <c r="K618" s="39">
        <v>1917.45</v>
      </c>
    </row>
    <row r="619" spans="2:11" x14ac:dyDescent="0.3">
      <c r="B619" s="15" t="s">
        <v>36</v>
      </c>
      <c r="C619" s="16">
        <v>2</v>
      </c>
      <c r="D619" s="16">
        <v>16</v>
      </c>
      <c r="E619" s="16">
        <v>12</v>
      </c>
      <c r="F619" s="38">
        <v>2216.48</v>
      </c>
      <c r="G619" s="38">
        <f t="shared" si="9"/>
        <v>0</v>
      </c>
      <c r="H619" s="38">
        <v>2216.48</v>
      </c>
      <c r="I619" s="38">
        <v>8.1064000000000007</v>
      </c>
      <c r="J619" s="38">
        <v>0</v>
      </c>
      <c r="K619" s="39">
        <v>2208.38</v>
      </c>
    </row>
    <row r="620" spans="2:11" x14ac:dyDescent="0.3">
      <c r="B620" s="15" t="s">
        <v>36</v>
      </c>
      <c r="C620" s="16">
        <v>2</v>
      </c>
      <c r="D620" s="16">
        <v>17</v>
      </c>
      <c r="E620" s="16">
        <v>7</v>
      </c>
      <c r="F620" s="38">
        <v>2652.11</v>
      </c>
      <c r="G620" s="38">
        <f t="shared" si="9"/>
        <v>0</v>
      </c>
      <c r="H620" s="38">
        <v>2652.11</v>
      </c>
      <c r="I620" s="38">
        <v>8.1064000000000007</v>
      </c>
      <c r="J620" s="38">
        <v>0</v>
      </c>
      <c r="K620" s="39">
        <v>2644</v>
      </c>
    </row>
    <row r="621" spans="2:11" x14ac:dyDescent="0.3">
      <c r="B621" s="15" t="s">
        <v>36</v>
      </c>
      <c r="C621" s="16">
        <v>2</v>
      </c>
      <c r="D621" s="16">
        <v>18</v>
      </c>
      <c r="E621" s="16">
        <v>4</v>
      </c>
      <c r="F621" s="38">
        <v>3070.22</v>
      </c>
      <c r="G621" s="38">
        <f t="shared" si="9"/>
        <v>0</v>
      </c>
      <c r="H621" s="38">
        <v>3070.22</v>
      </c>
      <c r="I621" s="38">
        <v>8.1064000000000007</v>
      </c>
      <c r="J621" s="38">
        <v>0</v>
      </c>
      <c r="K621" s="39">
        <v>3062.12</v>
      </c>
    </row>
    <row r="622" spans="2:11" x14ac:dyDescent="0.3">
      <c r="B622" s="15" t="s">
        <v>36</v>
      </c>
      <c r="C622" s="16">
        <v>2</v>
      </c>
      <c r="D622" s="16">
        <v>19</v>
      </c>
      <c r="E622" s="16">
        <v>1</v>
      </c>
      <c r="F622" s="38">
        <v>3273.79</v>
      </c>
      <c r="G622" s="38">
        <f t="shared" si="9"/>
        <v>0</v>
      </c>
      <c r="H622" s="38">
        <v>3273.79</v>
      </c>
      <c r="I622" s="38">
        <v>8.1064000000000007</v>
      </c>
      <c r="J622" s="38">
        <v>0</v>
      </c>
      <c r="K622" s="39">
        <v>3265.69</v>
      </c>
    </row>
    <row r="623" spans="2:11" x14ac:dyDescent="0.3">
      <c r="B623" s="15" t="s">
        <v>36</v>
      </c>
      <c r="C623" s="16">
        <v>2</v>
      </c>
      <c r="D623" s="16">
        <v>20</v>
      </c>
      <c r="E623" s="16">
        <v>2</v>
      </c>
      <c r="F623" s="38">
        <v>3219.19</v>
      </c>
      <c r="G623" s="38">
        <f t="shared" si="9"/>
        <v>0</v>
      </c>
      <c r="H623" s="38">
        <v>3219.19</v>
      </c>
      <c r="I623" s="38">
        <v>0</v>
      </c>
      <c r="J623" s="38">
        <v>0</v>
      </c>
      <c r="K623" s="39">
        <v>3219.19</v>
      </c>
    </row>
    <row r="624" spans="2:11" x14ac:dyDescent="0.3">
      <c r="B624" s="15" t="s">
        <v>36</v>
      </c>
      <c r="C624" s="16">
        <v>2</v>
      </c>
      <c r="D624" s="16">
        <v>21</v>
      </c>
      <c r="E624" s="16">
        <v>3</v>
      </c>
      <c r="F624" s="38">
        <v>3085.05</v>
      </c>
      <c r="G624" s="38">
        <f t="shared" si="9"/>
        <v>0</v>
      </c>
      <c r="H624" s="38">
        <v>3085.05</v>
      </c>
      <c r="I624" s="38">
        <v>0</v>
      </c>
      <c r="J624" s="38">
        <v>0</v>
      </c>
      <c r="K624" s="39">
        <v>3085.05</v>
      </c>
    </row>
    <row r="625" spans="2:11" x14ac:dyDescent="0.3">
      <c r="B625" s="15" t="s">
        <v>36</v>
      </c>
      <c r="C625" s="16">
        <v>2</v>
      </c>
      <c r="D625" s="16">
        <v>22</v>
      </c>
      <c r="E625" s="16">
        <v>5</v>
      </c>
      <c r="F625" s="38">
        <v>2898.42</v>
      </c>
      <c r="G625" s="38">
        <f t="shared" si="9"/>
        <v>0</v>
      </c>
      <c r="H625" s="38">
        <v>2898.42</v>
      </c>
      <c r="I625" s="38">
        <v>0</v>
      </c>
      <c r="J625" s="38">
        <v>0</v>
      </c>
      <c r="K625" s="39">
        <v>2898.42</v>
      </c>
    </row>
    <row r="626" spans="2:11" x14ac:dyDescent="0.3">
      <c r="B626" s="15" t="s">
        <v>36</v>
      </c>
      <c r="C626" s="16">
        <v>2</v>
      </c>
      <c r="D626" s="16">
        <v>23</v>
      </c>
      <c r="E626" s="16">
        <v>8</v>
      </c>
      <c r="F626" s="38">
        <v>2614.0300000000002</v>
      </c>
      <c r="G626" s="38">
        <f t="shared" si="9"/>
        <v>0</v>
      </c>
      <c r="H626" s="38">
        <v>2614.0300000000002</v>
      </c>
      <c r="I626" s="38">
        <v>0</v>
      </c>
      <c r="J626" s="38">
        <v>0</v>
      </c>
      <c r="K626" s="39">
        <v>2614.0300000000002</v>
      </c>
    </row>
    <row r="627" spans="2:11" x14ac:dyDescent="0.3">
      <c r="B627" s="15" t="s">
        <v>36</v>
      </c>
      <c r="C627" s="16">
        <v>2</v>
      </c>
      <c r="D627" s="16">
        <v>24</v>
      </c>
      <c r="E627" s="16">
        <v>11</v>
      </c>
      <c r="F627" s="38">
        <v>2372.91</v>
      </c>
      <c r="G627" s="38">
        <f t="shared" si="9"/>
        <v>0</v>
      </c>
      <c r="H627" s="38">
        <v>2372.91</v>
      </c>
      <c r="I627" s="38">
        <v>0</v>
      </c>
      <c r="J627" s="38">
        <v>0</v>
      </c>
      <c r="K627" s="39">
        <v>2372.91</v>
      </c>
    </row>
    <row r="628" spans="2:11" x14ac:dyDescent="0.3">
      <c r="B628" s="15" t="s">
        <v>36</v>
      </c>
      <c r="C628" s="16">
        <v>3</v>
      </c>
      <c r="D628" s="16">
        <v>1</v>
      </c>
      <c r="E628" s="16">
        <v>14</v>
      </c>
      <c r="F628" s="38">
        <v>2093.19</v>
      </c>
      <c r="G628" s="38">
        <f t="shared" si="9"/>
        <v>0</v>
      </c>
      <c r="H628" s="38">
        <v>2093.19</v>
      </c>
      <c r="I628" s="38">
        <v>0</v>
      </c>
      <c r="J628" s="38">
        <v>0</v>
      </c>
      <c r="K628" s="39">
        <v>2093.19</v>
      </c>
    </row>
    <row r="629" spans="2:11" x14ac:dyDescent="0.3">
      <c r="B629" s="15" t="s">
        <v>36</v>
      </c>
      <c r="C629" s="16">
        <v>3</v>
      </c>
      <c r="D629" s="16">
        <v>2</v>
      </c>
      <c r="E629" s="16">
        <v>17</v>
      </c>
      <c r="F629" s="38">
        <v>2002.04</v>
      </c>
      <c r="G629" s="38">
        <f t="shared" si="9"/>
        <v>0</v>
      </c>
      <c r="H629" s="38">
        <v>2002.04</v>
      </c>
      <c r="I629" s="38">
        <v>0</v>
      </c>
      <c r="J629" s="38">
        <v>0</v>
      </c>
      <c r="K629" s="39">
        <v>2002.04</v>
      </c>
    </row>
    <row r="630" spans="2:11" x14ac:dyDescent="0.3">
      <c r="B630" s="15" t="s">
        <v>36</v>
      </c>
      <c r="C630" s="16">
        <v>3</v>
      </c>
      <c r="D630" s="16">
        <v>3</v>
      </c>
      <c r="E630" s="16">
        <v>20</v>
      </c>
      <c r="F630" s="38">
        <v>1937.67</v>
      </c>
      <c r="G630" s="38">
        <f t="shared" si="9"/>
        <v>0</v>
      </c>
      <c r="H630" s="38">
        <v>1937.67</v>
      </c>
      <c r="I630" s="38">
        <v>0</v>
      </c>
      <c r="J630" s="38">
        <v>0</v>
      </c>
      <c r="K630" s="39">
        <v>1937.67</v>
      </c>
    </row>
    <row r="631" spans="2:11" x14ac:dyDescent="0.3">
      <c r="B631" s="15" t="s">
        <v>36</v>
      </c>
      <c r="C631" s="16">
        <v>3</v>
      </c>
      <c r="D631" s="16">
        <v>4</v>
      </c>
      <c r="E631" s="16">
        <v>19</v>
      </c>
      <c r="F631" s="38">
        <v>1931.17</v>
      </c>
      <c r="G631" s="38">
        <f t="shared" si="9"/>
        <v>0</v>
      </c>
      <c r="H631" s="38">
        <v>1931.17</v>
      </c>
      <c r="I631" s="38">
        <v>0</v>
      </c>
      <c r="J631" s="38">
        <v>0</v>
      </c>
      <c r="K631" s="39">
        <v>1931.17</v>
      </c>
    </row>
    <row r="632" spans="2:11" x14ac:dyDescent="0.3">
      <c r="B632" s="15" t="s">
        <v>36</v>
      </c>
      <c r="C632" s="16">
        <v>3</v>
      </c>
      <c r="D632" s="16">
        <v>5</v>
      </c>
      <c r="E632" s="16">
        <v>15</v>
      </c>
      <c r="F632" s="38">
        <v>2009.86</v>
      </c>
      <c r="G632" s="38">
        <f t="shared" si="9"/>
        <v>0</v>
      </c>
      <c r="H632" s="38">
        <v>2009.86</v>
      </c>
      <c r="I632" s="38">
        <v>0</v>
      </c>
      <c r="J632" s="38">
        <v>0</v>
      </c>
      <c r="K632" s="39">
        <v>2009.86</v>
      </c>
    </row>
    <row r="633" spans="2:11" x14ac:dyDescent="0.3">
      <c r="B633" s="15" t="s">
        <v>36</v>
      </c>
      <c r="C633" s="16">
        <v>3</v>
      </c>
      <c r="D633" s="16">
        <v>6</v>
      </c>
      <c r="E633" s="16">
        <v>10</v>
      </c>
      <c r="F633" s="38">
        <v>2226.91</v>
      </c>
      <c r="G633" s="38">
        <f t="shared" si="9"/>
        <v>0</v>
      </c>
      <c r="H633" s="38">
        <v>2226.91</v>
      </c>
      <c r="I633" s="38">
        <v>0</v>
      </c>
      <c r="J633" s="38">
        <v>0</v>
      </c>
      <c r="K633" s="39">
        <v>2226.91</v>
      </c>
    </row>
    <row r="634" spans="2:11" x14ac:dyDescent="0.3">
      <c r="B634" s="15" t="s">
        <v>36</v>
      </c>
      <c r="C634" s="16">
        <v>3</v>
      </c>
      <c r="D634" s="16">
        <v>7</v>
      </c>
      <c r="E634" s="16">
        <v>6</v>
      </c>
      <c r="F634" s="38">
        <v>2404.4299999999998</v>
      </c>
      <c r="G634" s="38">
        <f t="shared" si="9"/>
        <v>0</v>
      </c>
      <c r="H634" s="38">
        <v>2404.4299999999998</v>
      </c>
      <c r="I634" s="38">
        <v>0</v>
      </c>
      <c r="J634" s="38">
        <v>0</v>
      </c>
      <c r="K634" s="39">
        <v>2404.4299999999998</v>
      </c>
    </row>
    <row r="635" spans="2:11" x14ac:dyDescent="0.3">
      <c r="B635" s="15" t="s">
        <v>36</v>
      </c>
      <c r="C635" s="16">
        <v>3</v>
      </c>
      <c r="D635" s="16">
        <v>8</v>
      </c>
      <c r="E635" s="16">
        <v>7</v>
      </c>
      <c r="F635" s="38">
        <v>2255.37</v>
      </c>
      <c r="G635" s="38">
        <f t="shared" si="9"/>
        <v>0</v>
      </c>
      <c r="H635" s="38">
        <v>2255.37</v>
      </c>
      <c r="I635" s="38">
        <v>0</v>
      </c>
      <c r="J635" s="38">
        <v>0</v>
      </c>
      <c r="K635" s="39">
        <v>2255.37</v>
      </c>
    </row>
    <row r="636" spans="2:11" x14ac:dyDescent="0.3">
      <c r="B636" s="15" t="s">
        <v>36</v>
      </c>
      <c r="C636" s="16">
        <v>3</v>
      </c>
      <c r="D636" s="16">
        <v>9</v>
      </c>
      <c r="E636" s="16">
        <v>12</v>
      </c>
      <c r="F636" s="38">
        <v>1941.07</v>
      </c>
      <c r="G636" s="38">
        <f t="shared" si="9"/>
        <v>0</v>
      </c>
      <c r="H636" s="38">
        <v>1941.07</v>
      </c>
      <c r="I636" s="38">
        <v>0</v>
      </c>
      <c r="J636" s="38">
        <v>0</v>
      </c>
      <c r="K636" s="39">
        <v>1941.07</v>
      </c>
    </row>
    <row r="637" spans="2:11" x14ac:dyDescent="0.3">
      <c r="B637" s="15" t="s">
        <v>36</v>
      </c>
      <c r="C637" s="16">
        <v>3</v>
      </c>
      <c r="D637" s="16">
        <v>10</v>
      </c>
      <c r="E637" s="16">
        <v>16</v>
      </c>
      <c r="F637" s="38">
        <v>1686.82</v>
      </c>
      <c r="G637" s="38">
        <f t="shared" si="9"/>
        <v>0</v>
      </c>
      <c r="H637" s="38">
        <v>1686.82</v>
      </c>
      <c r="I637" s="38">
        <v>0</v>
      </c>
      <c r="J637" s="38">
        <v>0</v>
      </c>
      <c r="K637" s="39">
        <v>1686.82</v>
      </c>
    </row>
    <row r="638" spans="2:11" x14ac:dyDescent="0.3">
      <c r="B638" s="15" t="s">
        <v>36</v>
      </c>
      <c r="C638" s="16">
        <v>3</v>
      </c>
      <c r="D638" s="16">
        <v>11</v>
      </c>
      <c r="E638" s="16">
        <v>21</v>
      </c>
      <c r="F638" s="38">
        <v>1490.62</v>
      </c>
      <c r="G638" s="38">
        <f t="shared" si="9"/>
        <v>0</v>
      </c>
      <c r="H638" s="38">
        <v>1490.62</v>
      </c>
      <c r="I638" s="38">
        <v>0</v>
      </c>
      <c r="J638" s="38">
        <v>0</v>
      </c>
      <c r="K638" s="39">
        <v>1490.62</v>
      </c>
    </row>
    <row r="639" spans="2:11" x14ac:dyDescent="0.3">
      <c r="B639" s="15" t="s">
        <v>36</v>
      </c>
      <c r="C639" s="16">
        <v>3</v>
      </c>
      <c r="D639" s="16">
        <v>12</v>
      </c>
      <c r="E639" s="16">
        <v>24</v>
      </c>
      <c r="F639" s="38">
        <v>1383.77</v>
      </c>
      <c r="G639" s="38">
        <f t="shared" si="9"/>
        <v>0</v>
      </c>
      <c r="H639" s="38">
        <v>1383.77</v>
      </c>
      <c r="I639" s="38">
        <v>0</v>
      </c>
      <c r="J639" s="38">
        <v>0</v>
      </c>
      <c r="K639" s="39">
        <v>1383.77</v>
      </c>
    </row>
    <row r="640" spans="2:11" x14ac:dyDescent="0.3">
      <c r="B640" s="15" t="s">
        <v>36</v>
      </c>
      <c r="C640" s="16">
        <v>3</v>
      </c>
      <c r="D640" s="16">
        <v>13</v>
      </c>
      <c r="E640" s="16">
        <v>23</v>
      </c>
      <c r="F640" s="38">
        <v>1411.39</v>
      </c>
      <c r="G640" s="38">
        <f t="shared" si="9"/>
        <v>0</v>
      </c>
      <c r="H640" s="38">
        <v>1411.39</v>
      </c>
      <c r="I640" s="38">
        <v>0</v>
      </c>
      <c r="J640" s="38">
        <v>0</v>
      </c>
      <c r="K640" s="39">
        <v>1411.39</v>
      </c>
    </row>
    <row r="641" spans="2:11" x14ac:dyDescent="0.3">
      <c r="B641" s="15" t="s">
        <v>36</v>
      </c>
      <c r="C641" s="16">
        <v>3</v>
      </c>
      <c r="D641" s="16">
        <v>14</v>
      </c>
      <c r="E641" s="16">
        <v>22</v>
      </c>
      <c r="F641" s="38">
        <v>1477.43</v>
      </c>
      <c r="G641" s="38">
        <f t="shared" si="9"/>
        <v>0</v>
      </c>
      <c r="H641" s="38">
        <v>1477.43</v>
      </c>
      <c r="I641" s="38">
        <v>0</v>
      </c>
      <c r="J641" s="38">
        <v>0</v>
      </c>
      <c r="K641" s="39">
        <v>1477.43</v>
      </c>
    </row>
    <row r="642" spans="2:11" x14ac:dyDescent="0.3">
      <c r="B642" s="15" t="s">
        <v>36</v>
      </c>
      <c r="C642" s="16">
        <v>3</v>
      </c>
      <c r="D642" s="16">
        <v>15</v>
      </c>
      <c r="E642" s="16">
        <v>18</v>
      </c>
      <c r="F642" s="38">
        <v>1634.46</v>
      </c>
      <c r="G642" s="38">
        <f t="shared" si="9"/>
        <v>0</v>
      </c>
      <c r="H642" s="38">
        <v>1634.46</v>
      </c>
      <c r="I642" s="38">
        <v>0</v>
      </c>
      <c r="J642" s="38">
        <v>0</v>
      </c>
      <c r="K642" s="39">
        <v>1634.46</v>
      </c>
    </row>
    <row r="643" spans="2:11" x14ac:dyDescent="0.3">
      <c r="B643" s="15" t="s">
        <v>36</v>
      </c>
      <c r="C643" s="16">
        <v>3</v>
      </c>
      <c r="D643" s="16">
        <v>16</v>
      </c>
      <c r="E643" s="16">
        <v>13</v>
      </c>
      <c r="F643" s="38">
        <v>1954.78</v>
      </c>
      <c r="G643" s="38">
        <f t="shared" si="9"/>
        <v>0</v>
      </c>
      <c r="H643" s="38">
        <v>1954.78</v>
      </c>
      <c r="I643" s="38">
        <v>0</v>
      </c>
      <c r="J643" s="38">
        <v>0</v>
      </c>
      <c r="K643" s="39">
        <v>1954.78</v>
      </c>
    </row>
    <row r="644" spans="2:11" x14ac:dyDescent="0.3">
      <c r="B644" s="15" t="s">
        <v>36</v>
      </c>
      <c r="C644" s="16">
        <v>3</v>
      </c>
      <c r="D644" s="16">
        <v>17</v>
      </c>
      <c r="E644" s="16">
        <v>8</v>
      </c>
      <c r="F644" s="38">
        <v>2378.62</v>
      </c>
      <c r="G644" s="38">
        <f t="shared" si="9"/>
        <v>0</v>
      </c>
      <c r="H644" s="38">
        <v>2378.62</v>
      </c>
      <c r="I644" s="38">
        <v>2.7829999999999999</v>
      </c>
      <c r="J644" s="38">
        <v>0</v>
      </c>
      <c r="K644" s="39">
        <v>2375.84</v>
      </c>
    </row>
    <row r="645" spans="2:11" x14ac:dyDescent="0.3">
      <c r="B645" s="15" t="s">
        <v>36</v>
      </c>
      <c r="C645" s="16">
        <v>3</v>
      </c>
      <c r="D645" s="16">
        <v>18</v>
      </c>
      <c r="E645" s="16">
        <v>4</v>
      </c>
      <c r="F645" s="38">
        <v>2831.9</v>
      </c>
      <c r="G645" s="38">
        <f t="shared" ref="G645:G708" si="10">F645-H645</f>
        <v>0</v>
      </c>
      <c r="H645" s="38">
        <v>2831.9</v>
      </c>
      <c r="I645" s="38">
        <v>2.7829999999999999</v>
      </c>
      <c r="J645" s="38">
        <v>0</v>
      </c>
      <c r="K645" s="39">
        <v>2829.12</v>
      </c>
    </row>
    <row r="646" spans="2:11" x14ac:dyDescent="0.3">
      <c r="B646" s="15" t="s">
        <v>36</v>
      </c>
      <c r="C646" s="16">
        <v>3</v>
      </c>
      <c r="D646" s="16">
        <v>19</v>
      </c>
      <c r="E646" s="16">
        <v>1</v>
      </c>
      <c r="F646" s="38">
        <v>3104.69</v>
      </c>
      <c r="G646" s="38">
        <f t="shared" si="10"/>
        <v>0</v>
      </c>
      <c r="H646" s="38">
        <v>3104.69</v>
      </c>
      <c r="I646" s="38">
        <v>2.7829999999999999</v>
      </c>
      <c r="J646" s="38">
        <v>0</v>
      </c>
      <c r="K646" s="39">
        <v>3101.9</v>
      </c>
    </row>
    <row r="647" spans="2:11" x14ac:dyDescent="0.3">
      <c r="B647" s="15" t="s">
        <v>36</v>
      </c>
      <c r="C647" s="16">
        <v>3</v>
      </c>
      <c r="D647" s="16">
        <v>20</v>
      </c>
      <c r="E647" s="16">
        <v>2</v>
      </c>
      <c r="F647" s="38">
        <v>3044.75</v>
      </c>
      <c r="G647" s="38">
        <f t="shared" si="10"/>
        <v>0</v>
      </c>
      <c r="H647" s="38">
        <v>3044.75</v>
      </c>
      <c r="I647" s="38">
        <v>2.7829999999999999</v>
      </c>
      <c r="J647" s="38">
        <v>0</v>
      </c>
      <c r="K647" s="39">
        <v>3041.96</v>
      </c>
    </row>
    <row r="648" spans="2:11" x14ac:dyDescent="0.3">
      <c r="B648" s="15" t="s">
        <v>36</v>
      </c>
      <c r="C648" s="16">
        <v>3</v>
      </c>
      <c r="D648" s="16">
        <v>21</v>
      </c>
      <c r="E648" s="16">
        <v>3</v>
      </c>
      <c r="F648" s="38">
        <v>2937.59</v>
      </c>
      <c r="G648" s="38">
        <f t="shared" si="10"/>
        <v>0</v>
      </c>
      <c r="H648" s="38">
        <v>2937.59</v>
      </c>
      <c r="I648" s="38">
        <v>2.7829999999999999</v>
      </c>
      <c r="J648" s="38">
        <v>0</v>
      </c>
      <c r="K648" s="39">
        <v>2934.81</v>
      </c>
    </row>
    <row r="649" spans="2:11" x14ac:dyDescent="0.3">
      <c r="B649" s="15" t="s">
        <v>36</v>
      </c>
      <c r="C649" s="16">
        <v>3</v>
      </c>
      <c r="D649" s="16">
        <v>22</v>
      </c>
      <c r="E649" s="16">
        <v>5</v>
      </c>
      <c r="F649" s="38">
        <v>2711.27</v>
      </c>
      <c r="G649" s="38">
        <f t="shared" si="10"/>
        <v>0</v>
      </c>
      <c r="H649" s="38">
        <v>2711.27</v>
      </c>
      <c r="I649" s="38">
        <v>0</v>
      </c>
      <c r="J649" s="38">
        <v>0</v>
      </c>
      <c r="K649" s="39">
        <v>2711.27</v>
      </c>
    </row>
    <row r="650" spans="2:11" x14ac:dyDescent="0.3">
      <c r="B650" s="15" t="s">
        <v>36</v>
      </c>
      <c r="C650" s="16">
        <v>3</v>
      </c>
      <c r="D650" s="16">
        <v>23</v>
      </c>
      <c r="E650" s="16">
        <v>9</v>
      </c>
      <c r="F650" s="38">
        <v>2453.83</v>
      </c>
      <c r="G650" s="38">
        <f t="shared" si="10"/>
        <v>0</v>
      </c>
      <c r="H650" s="38">
        <v>2453.83</v>
      </c>
      <c r="I650" s="38">
        <v>0</v>
      </c>
      <c r="J650" s="38">
        <v>0</v>
      </c>
      <c r="K650" s="39">
        <v>2453.83</v>
      </c>
    </row>
    <row r="651" spans="2:11" x14ac:dyDescent="0.3">
      <c r="B651" s="15" t="s">
        <v>36</v>
      </c>
      <c r="C651" s="16">
        <v>3</v>
      </c>
      <c r="D651" s="16">
        <v>24</v>
      </c>
      <c r="E651" s="16">
        <v>11</v>
      </c>
      <c r="F651" s="38">
        <v>2266.11</v>
      </c>
      <c r="G651" s="38">
        <f t="shared" si="10"/>
        <v>0</v>
      </c>
      <c r="H651" s="38">
        <v>2266.11</v>
      </c>
      <c r="I651" s="38">
        <v>0</v>
      </c>
      <c r="J651" s="38">
        <v>0</v>
      </c>
      <c r="K651" s="39">
        <v>2266.11</v>
      </c>
    </row>
    <row r="652" spans="2:11" x14ac:dyDescent="0.3">
      <c r="B652" s="15" t="s">
        <v>36</v>
      </c>
      <c r="C652" s="16">
        <v>4</v>
      </c>
      <c r="D652" s="16">
        <v>1</v>
      </c>
      <c r="E652" s="16">
        <v>18</v>
      </c>
      <c r="F652" s="38">
        <v>2061.46</v>
      </c>
      <c r="G652" s="38">
        <f t="shared" si="10"/>
        <v>0</v>
      </c>
      <c r="H652" s="38">
        <v>2061.46</v>
      </c>
      <c r="I652" s="38">
        <v>0</v>
      </c>
      <c r="J652" s="38">
        <v>0</v>
      </c>
      <c r="K652" s="39">
        <v>2061.46</v>
      </c>
    </row>
    <row r="653" spans="2:11" x14ac:dyDescent="0.3">
      <c r="B653" s="15" t="s">
        <v>36</v>
      </c>
      <c r="C653" s="16">
        <v>4</v>
      </c>
      <c r="D653" s="16">
        <v>2</v>
      </c>
      <c r="E653" s="16">
        <v>22</v>
      </c>
      <c r="F653" s="38">
        <v>1973.91</v>
      </c>
      <c r="G653" s="38">
        <f t="shared" si="10"/>
        <v>0</v>
      </c>
      <c r="H653" s="38">
        <v>1973.91</v>
      </c>
      <c r="I653" s="38">
        <v>0</v>
      </c>
      <c r="J653" s="38">
        <v>0</v>
      </c>
      <c r="K653" s="39">
        <v>1973.91</v>
      </c>
    </row>
    <row r="654" spans="2:11" x14ac:dyDescent="0.3">
      <c r="B654" s="15" t="s">
        <v>36</v>
      </c>
      <c r="C654" s="16">
        <v>4</v>
      </c>
      <c r="D654" s="16">
        <v>3</v>
      </c>
      <c r="E654" s="16">
        <v>24</v>
      </c>
      <c r="F654" s="38">
        <v>1918.22</v>
      </c>
      <c r="G654" s="38">
        <f t="shared" si="10"/>
        <v>0</v>
      </c>
      <c r="H654" s="38">
        <v>1918.22</v>
      </c>
      <c r="I654" s="38">
        <v>0</v>
      </c>
      <c r="J654" s="38">
        <v>0</v>
      </c>
      <c r="K654" s="39">
        <v>1918.22</v>
      </c>
    </row>
    <row r="655" spans="2:11" x14ac:dyDescent="0.3">
      <c r="B655" s="15" t="s">
        <v>36</v>
      </c>
      <c r="C655" s="16">
        <v>4</v>
      </c>
      <c r="D655" s="16">
        <v>4</v>
      </c>
      <c r="E655" s="16">
        <v>23</v>
      </c>
      <c r="F655" s="38">
        <v>1943.48</v>
      </c>
      <c r="G655" s="38">
        <f t="shared" si="10"/>
        <v>0</v>
      </c>
      <c r="H655" s="38">
        <v>1943.48</v>
      </c>
      <c r="I655" s="38">
        <v>0</v>
      </c>
      <c r="J655" s="38">
        <v>0</v>
      </c>
      <c r="K655" s="39">
        <v>1943.48</v>
      </c>
    </row>
    <row r="656" spans="2:11" x14ac:dyDescent="0.3">
      <c r="B656" s="15" t="s">
        <v>36</v>
      </c>
      <c r="C656" s="16">
        <v>4</v>
      </c>
      <c r="D656" s="16">
        <v>5</v>
      </c>
      <c r="E656" s="16">
        <v>17</v>
      </c>
      <c r="F656" s="38">
        <v>2082.54</v>
      </c>
      <c r="G656" s="38">
        <f t="shared" si="10"/>
        <v>0</v>
      </c>
      <c r="H656" s="38">
        <v>2082.54</v>
      </c>
      <c r="I656" s="38">
        <v>0</v>
      </c>
      <c r="J656" s="38">
        <v>0</v>
      </c>
      <c r="K656" s="39">
        <v>2082.54</v>
      </c>
    </row>
    <row r="657" spans="2:11" x14ac:dyDescent="0.3">
      <c r="B657" s="15" t="s">
        <v>36</v>
      </c>
      <c r="C657" s="16">
        <v>4</v>
      </c>
      <c r="D657" s="16">
        <v>6</v>
      </c>
      <c r="E657" s="16">
        <v>11</v>
      </c>
      <c r="F657" s="38">
        <v>2280.71</v>
      </c>
      <c r="G657" s="38">
        <f t="shared" si="10"/>
        <v>0</v>
      </c>
      <c r="H657" s="38">
        <v>2280.71</v>
      </c>
      <c r="I657" s="38">
        <v>0</v>
      </c>
      <c r="J657" s="38">
        <v>0</v>
      </c>
      <c r="K657" s="39">
        <v>2280.71</v>
      </c>
    </row>
    <row r="658" spans="2:11" x14ac:dyDescent="0.3">
      <c r="B658" s="15" t="s">
        <v>36</v>
      </c>
      <c r="C658" s="16">
        <v>4</v>
      </c>
      <c r="D658" s="16">
        <v>7</v>
      </c>
      <c r="E658" s="16">
        <v>10</v>
      </c>
      <c r="F658" s="38">
        <v>2297.9499999999998</v>
      </c>
      <c r="G658" s="38">
        <f t="shared" si="10"/>
        <v>0</v>
      </c>
      <c r="H658" s="38">
        <v>2297.9499999999998</v>
      </c>
      <c r="I658" s="38">
        <v>0</v>
      </c>
      <c r="J658" s="38">
        <v>0</v>
      </c>
      <c r="K658" s="39">
        <v>2297.9499999999998</v>
      </c>
    </row>
    <row r="659" spans="2:11" x14ac:dyDescent="0.3">
      <c r="B659" s="15" t="s">
        <v>36</v>
      </c>
      <c r="C659" s="16">
        <v>4</v>
      </c>
      <c r="D659" s="16">
        <v>8</v>
      </c>
      <c r="E659" s="16">
        <v>14</v>
      </c>
      <c r="F659" s="38">
        <v>2160.73</v>
      </c>
      <c r="G659" s="38">
        <f t="shared" si="10"/>
        <v>0</v>
      </c>
      <c r="H659" s="38">
        <v>2160.73</v>
      </c>
      <c r="I659" s="38">
        <v>0</v>
      </c>
      <c r="J659" s="38">
        <v>0</v>
      </c>
      <c r="K659" s="39">
        <v>2160.73</v>
      </c>
    </row>
    <row r="660" spans="2:11" x14ac:dyDescent="0.3">
      <c r="B660" s="15" t="s">
        <v>36</v>
      </c>
      <c r="C660" s="16">
        <v>4</v>
      </c>
      <c r="D660" s="16">
        <v>9</v>
      </c>
      <c r="E660" s="16">
        <v>16</v>
      </c>
      <c r="F660" s="38">
        <v>1967.91</v>
      </c>
      <c r="G660" s="38">
        <f t="shared" si="10"/>
        <v>0</v>
      </c>
      <c r="H660" s="38">
        <v>1967.91</v>
      </c>
      <c r="I660" s="38">
        <v>0</v>
      </c>
      <c r="J660" s="38">
        <v>0</v>
      </c>
      <c r="K660" s="39">
        <v>1967.91</v>
      </c>
    </row>
    <row r="661" spans="2:11" x14ac:dyDescent="0.3">
      <c r="B661" s="15" t="s">
        <v>36</v>
      </c>
      <c r="C661" s="16">
        <v>4</v>
      </c>
      <c r="D661" s="16">
        <v>10</v>
      </c>
      <c r="E661" s="16">
        <v>19</v>
      </c>
      <c r="F661" s="38">
        <v>1780.02</v>
      </c>
      <c r="G661" s="38">
        <f t="shared" si="10"/>
        <v>0</v>
      </c>
      <c r="H661" s="38">
        <v>1780.02</v>
      </c>
      <c r="I661" s="38">
        <v>0</v>
      </c>
      <c r="J661" s="38">
        <v>0</v>
      </c>
      <c r="K661" s="39">
        <v>1780.02</v>
      </c>
    </row>
    <row r="662" spans="2:11" x14ac:dyDescent="0.3">
      <c r="B662" s="15" t="s">
        <v>36</v>
      </c>
      <c r="C662" s="16">
        <v>4</v>
      </c>
      <c r="D662" s="16">
        <v>11</v>
      </c>
      <c r="E662" s="16">
        <v>21</v>
      </c>
      <c r="F662" s="38">
        <v>1701.65</v>
      </c>
      <c r="G662" s="38">
        <f t="shared" si="10"/>
        <v>0</v>
      </c>
      <c r="H662" s="38">
        <v>1701.65</v>
      </c>
      <c r="I662" s="38">
        <v>0</v>
      </c>
      <c r="J662" s="38">
        <v>0</v>
      </c>
      <c r="K662" s="39">
        <v>1701.65</v>
      </c>
    </row>
    <row r="663" spans="2:11" x14ac:dyDescent="0.3">
      <c r="B663" s="15" t="s">
        <v>36</v>
      </c>
      <c r="C663" s="16">
        <v>4</v>
      </c>
      <c r="D663" s="16">
        <v>12</v>
      </c>
      <c r="E663" s="16">
        <v>20</v>
      </c>
      <c r="F663" s="38">
        <v>1648.55</v>
      </c>
      <c r="G663" s="38">
        <f t="shared" si="10"/>
        <v>0</v>
      </c>
      <c r="H663" s="38">
        <v>1648.55</v>
      </c>
      <c r="I663" s="38">
        <v>0</v>
      </c>
      <c r="J663" s="38">
        <v>0</v>
      </c>
      <c r="K663" s="39">
        <v>1648.55</v>
      </c>
    </row>
    <row r="664" spans="2:11" x14ac:dyDescent="0.3">
      <c r="B664" s="15" t="s">
        <v>36</v>
      </c>
      <c r="C664" s="16">
        <v>4</v>
      </c>
      <c r="D664" s="16">
        <v>13</v>
      </c>
      <c r="E664" s="16">
        <v>15</v>
      </c>
      <c r="F664" s="38">
        <v>1655.37</v>
      </c>
      <c r="G664" s="38">
        <f t="shared" si="10"/>
        <v>0</v>
      </c>
      <c r="H664" s="38">
        <v>1655.37</v>
      </c>
      <c r="I664" s="38">
        <v>0</v>
      </c>
      <c r="J664" s="38">
        <v>0</v>
      </c>
      <c r="K664" s="39">
        <v>1655.37</v>
      </c>
    </row>
    <row r="665" spans="2:11" x14ac:dyDescent="0.3">
      <c r="B665" s="15" t="s">
        <v>36</v>
      </c>
      <c r="C665" s="16">
        <v>4</v>
      </c>
      <c r="D665" s="16">
        <v>14</v>
      </c>
      <c r="E665" s="16">
        <v>13</v>
      </c>
      <c r="F665" s="38">
        <v>1777.7</v>
      </c>
      <c r="G665" s="38">
        <f t="shared" si="10"/>
        <v>0</v>
      </c>
      <c r="H665" s="38">
        <v>1777.7</v>
      </c>
      <c r="I665" s="38">
        <v>0</v>
      </c>
      <c r="J665" s="38">
        <v>0</v>
      </c>
      <c r="K665" s="39">
        <v>1777.7</v>
      </c>
    </row>
    <row r="666" spans="2:11" x14ac:dyDescent="0.3">
      <c r="B666" s="15" t="s">
        <v>36</v>
      </c>
      <c r="C666" s="16">
        <v>4</v>
      </c>
      <c r="D666" s="16">
        <v>15</v>
      </c>
      <c r="E666" s="16">
        <v>9</v>
      </c>
      <c r="F666" s="38">
        <v>1997.89</v>
      </c>
      <c r="G666" s="38">
        <f t="shared" si="10"/>
        <v>0</v>
      </c>
      <c r="H666" s="38">
        <v>1997.89</v>
      </c>
      <c r="I666" s="38">
        <v>0</v>
      </c>
      <c r="J666" s="38">
        <v>0</v>
      </c>
      <c r="K666" s="39">
        <v>1997.89</v>
      </c>
    </row>
    <row r="667" spans="2:11" x14ac:dyDescent="0.3">
      <c r="B667" s="15" t="s">
        <v>36</v>
      </c>
      <c r="C667" s="16">
        <v>4</v>
      </c>
      <c r="D667" s="16">
        <v>16</v>
      </c>
      <c r="E667" s="16">
        <v>7</v>
      </c>
      <c r="F667" s="38">
        <v>2272.92</v>
      </c>
      <c r="G667" s="38">
        <f t="shared" si="10"/>
        <v>0</v>
      </c>
      <c r="H667" s="38">
        <v>2272.92</v>
      </c>
      <c r="I667" s="38">
        <v>0</v>
      </c>
      <c r="J667" s="38">
        <v>0</v>
      </c>
      <c r="K667" s="39">
        <v>2272.92</v>
      </c>
    </row>
    <row r="668" spans="2:11" x14ac:dyDescent="0.3">
      <c r="B668" s="15" t="s">
        <v>36</v>
      </c>
      <c r="C668" s="16">
        <v>4</v>
      </c>
      <c r="D668" s="16">
        <v>17</v>
      </c>
      <c r="E668" s="16">
        <v>5</v>
      </c>
      <c r="F668" s="38">
        <v>2586.14</v>
      </c>
      <c r="G668" s="38">
        <f t="shared" si="10"/>
        <v>0</v>
      </c>
      <c r="H668" s="38">
        <v>2586.14</v>
      </c>
      <c r="I668" s="38">
        <v>4.5545</v>
      </c>
      <c r="J668" s="38">
        <v>0</v>
      </c>
      <c r="K668" s="39">
        <v>2581.59</v>
      </c>
    </row>
    <row r="669" spans="2:11" x14ac:dyDescent="0.3">
      <c r="B669" s="15" t="s">
        <v>36</v>
      </c>
      <c r="C669" s="16">
        <v>4</v>
      </c>
      <c r="D669" s="16">
        <v>18</v>
      </c>
      <c r="E669" s="16">
        <v>3</v>
      </c>
      <c r="F669" s="38">
        <v>2860.57</v>
      </c>
      <c r="G669" s="38">
        <f t="shared" si="10"/>
        <v>0</v>
      </c>
      <c r="H669" s="38">
        <v>2860.57</v>
      </c>
      <c r="I669" s="38">
        <v>4.5545</v>
      </c>
      <c r="J669" s="38">
        <v>0</v>
      </c>
      <c r="K669" s="39">
        <v>2856.01</v>
      </c>
    </row>
    <row r="670" spans="2:11" x14ac:dyDescent="0.3">
      <c r="B670" s="15" t="s">
        <v>36</v>
      </c>
      <c r="C670" s="16">
        <v>4</v>
      </c>
      <c r="D670" s="16">
        <v>19</v>
      </c>
      <c r="E670" s="16">
        <v>2</v>
      </c>
      <c r="F670" s="38">
        <v>3115.69</v>
      </c>
      <c r="G670" s="38">
        <f t="shared" si="10"/>
        <v>0</v>
      </c>
      <c r="H670" s="38">
        <v>3115.69</v>
      </c>
      <c r="I670" s="38">
        <v>4.5545</v>
      </c>
      <c r="J670" s="38">
        <v>0</v>
      </c>
      <c r="K670" s="39">
        <v>3111.13</v>
      </c>
    </row>
    <row r="671" spans="2:11" x14ac:dyDescent="0.3">
      <c r="B671" s="15" t="s">
        <v>36</v>
      </c>
      <c r="C671" s="16">
        <v>4</v>
      </c>
      <c r="D671" s="16">
        <v>20</v>
      </c>
      <c r="E671" s="16">
        <v>1</v>
      </c>
      <c r="F671" s="38">
        <v>3125.28</v>
      </c>
      <c r="G671" s="38">
        <f t="shared" si="10"/>
        <v>0</v>
      </c>
      <c r="H671" s="38">
        <v>3125.28</v>
      </c>
      <c r="I671" s="38">
        <v>4.5545</v>
      </c>
      <c r="J671" s="38">
        <v>0</v>
      </c>
      <c r="K671" s="39">
        <v>3120.72</v>
      </c>
    </row>
    <row r="672" spans="2:11" x14ac:dyDescent="0.3">
      <c r="B672" s="15" t="s">
        <v>36</v>
      </c>
      <c r="C672" s="16">
        <v>4</v>
      </c>
      <c r="D672" s="16">
        <v>21</v>
      </c>
      <c r="E672" s="16">
        <v>4</v>
      </c>
      <c r="F672" s="38">
        <v>2941.5</v>
      </c>
      <c r="G672" s="38">
        <f t="shared" si="10"/>
        <v>0</v>
      </c>
      <c r="H672" s="38">
        <v>2941.5</v>
      </c>
      <c r="I672" s="38">
        <v>4.5545</v>
      </c>
      <c r="J672" s="38">
        <v>0</v>
      </c>
      <c r="K672" s="39">
        <v>2936.95</v>
      </c>
    </row>
    <row r="673" spans="2:11" x14ac:dyDescent="0.3">
      <c r="B673" s="15" t="s">
        <v>36</v>
      </c>
      <c r="C673" s="16">
        <v>4</v>
      </c>
      <c r="D673" s="16">
        <v>22</v>
      </c>
      <c r="E673" s="16">
        <v>6</v>
      </c>
      <c r="F673" s="38">
        <v>2661.76</v>
      </c>
      <c r="G673" s="38">
        <f t="shared" si="10"/>
        <v>0</v>
      </c>
      <c r="H673" s="38">
        <v>2661.76</v>
      </c>
      <c r="I673" s="38">
        <v>0</v>
      </c>
      <c r="J673" s="38">
        <v>0</v>
      </c>
      <c r="K673" s="39">
        <v>2661.76</v>
      </c>
    </row>
    <row r="674" spans="2:11" x14ac:dyDescent="0.3">
      <c r="B674" s="15" t="s">
        <v>36</v>
      </c>
      <c r="C674" s="16">
        <v>4</v>
      </c>
      <c r="D674" s="16">
        <v>23</v>
      </c>
      <c r="E674" s="16">
        <v>8</v>
      </c>
      <c r="F674" s="38">
        <v>2391.0500000000002</v>
      </c>
      <c r="G674" s="38">
        <f t="shared" si="10"/>
        <v>0</v>
      </c>
      <c r="H674" s="38">
        <v>2391.0500000000002</v>
      </c>
      <c r="I674" s="38">
        <v>0</v>
      </c>
      <c r="J674" s="38">
        <v>0</v>
      </c>
      <c r="K674" s="39">
        <v>2391.0500000000002</v>
      </c>
    </row>
    <row r="675" spans="2:11" x14ac:dyDescent="0.3">
      <c r="B675" s="15" t="s">
        <v>36</v>
      </c>
      <c r="C675" s="16">
        <v>4</v>
      </c>
      <c r="D675" s="16">
        <v>24</v>
      </c>
      <c r="E675" s="16">
        <v>12</v>
      </c>
      <c r="F675" s="38">
        <v>2227.25</v>
      </c>
      <c r="G675" s="38">
        <f t="shared" si="10"/>
        <v>0</v>
      </c>
      <c r="H675" s="38">
        <v>2227.25</v>
      </c>
      <c r="I675" s="38">
        <v>0</v>
      </c>
      <c r="J675" s="38">
        <v>0</v>
      </c>
      <c r="K675" s="39">
        <v>2227.25</v>
      </c>
    </row>
    <row r="676" spans="2:11" x14ac:dyDescent="0.3">
      <c r="B676" s="15" t="s">
        <v>36</v>
      </c>
      <c r="C676" s="16">
        <v>5</v>
      </c>
      <c r="D676" s="16">
        <v>1</v>
      </c>
      <c r="E676" s="16">
        <v>14</v>
      </c>
      <c r="F676" s="38">
        <v>2183.42</v>
      </c>
      <c r="G676" s="38">
        <f t="shared" si="10"/>
        <v>0</v>
      </c>
      <c r="H676" s="38">
        <v>2183.42</v>
      </c>
      <c r="I676" s="38">
        <v>0</v>
      </c>
      <c r="J676" s="38">
        <v>0</v>
      </c>
      <c r="K676" s="39">
        <v>2183.42</v>
      </c>
    </row>
    <row r="677" spans="2:11" x14ac:dyDescent="0.3">
      <c r="B677" s="15" t="s">
        <v>36</v>
      </c>
      <c r="C677" s="16">
        <v>5</v>
      </c>
      <c r="D677" s="16">
        <v>2</v>
      </c>
      <c r="E677" s="16">
        <v>22</v>
      </c>
      <c r="F677" s="38">
        <v>2085.4299999999998</v>
      </c>
      <c r="G677" s="38">
        <f t="shared" si="10"/>
        <v>0</v>
      </c>
      <c r="H677" s="38">
        <v>2085.4299999999998</v>
      </c>
      <c r="I677" s="38">
        <v>0</v>
      </c>
      <c r="J677" s="38">
        <v>0</v>
      </c>
      <c r="K677" s="39">
        <v>2085.4299999999998</v>
      </c>
    </row>
    <row r="678" spans="2:11" x14ac:dyDescent="0.3">
      <c r="B678" s="15" t="s">
        <v>36</v>
      </c>
      <c r="C678" s="16">
        <v>5</v>
      </c>
      <c r="D678" s="16">
        <v>3</v>
      </c>
      <c r="E678" s="16">
        <v>24</v>
      </c>
      <c r="F678" s="38">
        <v>2027.06</v>
      </c>
      <c r="G678" s="38">
        <f t="shared" si="10"/>
        <v>0</v>
      </c>
      <c r="H678" s="38">
        <v>2027.06</v>
      </c>
      <c r="I678" s="38">
        <v>0</v>
      </c>
      <c r="J678" s="38">
        <v>0</v>
      </c>
      <c r="K678" s="39">
        <v>2027.06</v>
      </c>
    </row>
    <row r="679" spans="2:11" x14ac:dyDescent="0.3">
      <c r="B679" s="15" t="s">
        <v>36</v>
      </c>
      <c r="C679" s="16">
        <v>5</v>
      </c>
      <c r="D679" s="16">
        <v>4</v>
      </c>
      <c r="E679" s="16">
        <v>23</v>
      </c>
      <c r="F679" s="38">
        <v>2038.48</v>
      </c>
      <c r="G679" s="38">
        <f t="shared" si="10"/>
        <v>0</v>
      </c>
      <c r="H679" s="38">
        <v>2038.48</v>
      </c>
      <c r="I679" s="38">
        <v>0</v>
      </c>
      <c r="J679" s="38">
        <v>0</v>
      </c>
      <c r="K679" s="39">
        <v>2038.48</v>
      </c>
    </row>
    <row r="680" spans="2:11" x14ac:dyDescent="0.3">
      <c r="B680" s="15" t="s">
        <v>36</v>
      </c>
      <c r="C680" s="16">
        <v>5</v>
      </c>
      <c r="D680" s="16">
        <v>5</v>
      </c>
      <c r="E680" s="16">
        <v>21</v>
      </c>
      <c r="F680" s="38">
        <v>2125.2600000000002</v>
      </c>
      <c r="G680" s="38">
        <f t="shared" si="10"/>
        <v>0</v>
      </c>
      <c r="H680" s="38">
        <v>2125.2600000000002</v>
      </c>
      <c r="I680" s="38">
        <v>0</v>
      </c>
      <c r="J680" s="38">
        <v>0</v>
      </c>
      <c r="K680" s="39">
        <v>2125.2600000000002</v>
      </c>
    </row>
    <row r="681" spans="2:11" x14ac:dyDescent="0.3">
      <c r="B681" s="15" t="s">
        <v>36</v>
      </c>
      <c r="C681" s="16">
        <v>5</v>
      </c>
      <c r="D681" s="16">
        <v>6</v>
      </c>
      <c r="E681" s="16">
        <v>15</v>
      </c>
      <c r="F681" s="38">
        <v>2220.0700000000002</v>
      </c>
      <c r="G681" s="38">
        <f t="shared" si="10"/>
        <v>0</v>
      </c>
      <c r="H681" s="38">
        <v>2220.0700000000002</v>
      </c>
      <c r="I681" s="38">
        <v>0</v>
      </c>
      <c r="J681" s="38">
        <v>0</v>
      </c>
      <c r="K681" s="39">
        <v>2220.0700000000002</v>
      </c>
    </row>
    <row r="682" spans="2:11" x14ac:dyDescent="0.3">
      <c r="B682" s="15" t="s">
        <v>36</v>
      </c>
      <c r="C682" s="16">
        <v>5</v>
      </c>
      <c r="D682" s="16">
        <v>7</v>
      </c>
      <c r="E682" s="16">
        <v>13</v>
      </c>
      <c r="F682" s="38">
        <v>2244.9299999999998</v>
      </c>
      <c r="G682" s="38">
        <f t="shared" si="10"/>
        <v>0</v>
      </c>
      <c r="H682" s="38">
        <v>2244.9299999999998</v>
      </c>
      <c r="I682" s="38">
        <v>0</v>
      </c>
      <c r="J682" s="38">
        <v>0</v>
      </c>
      <c r="K682" s="39">
        <v>2244.9299999999998</v>
      </c>
    </row>
    <row r="683" spans="2:11" x14ac:dyDescent="0.3">
      <c r="B683" s="15" t="s">
        <v>36</v>
      </c>
      <c r="C683" s="16">
        <v>5</v>
      </c>
      <c r="D683" s="16">
        <v>8</v>
      </c>
      <c r="E683" s="16">
        <v>17</v>
      </c>
      <c r="F683" s="38">
        <v>2149.91</v>
      </c>
      <c r="G683" s="38">
        <f t="shared" si="10"/>
        <v>0</v>
      </c>
      <c r="H683" s="38">
        <v>2149.91</v>
      </c>
      <c r="I683" s="38">
        <v>0</v>
      </c>
      <c r="J683" s="38">
        <v>0</v>
      </c>
      <c r="K683" s="39">
        <v>2149.91</v>
      </c>
    </row>
    <row r="684" spans="2:11" x14ac:dyDescent="0.3">
      <c r="B684" s="15" t="s">
        <v>36</v>
      </c>
      <c r="C684" s="16">
        <v>5</v>
      </c>
      <c r="D684" s="16">
        <v>9</v>
      </c>
      <c r="E684" s="16">
        <v>19</v>
      </c>
      <c r="F684" s="38">
        <v>1997.9</v>
      </c>
      <c r="G684" s="38">
        <f t="shared" si="10"/>
        <v>0</v>
      </c>
      <c r="H684" s="38">
        <v>1997.9</v>
      </c>
      <c r="I684" s="38">
        <v>0</v>
      </c>
      <c r="J684" s="38">
        <v>0</v>
      </c>
      <c r="K684" s="39">
        <v>1997.9</v>
      </c>
    </row>
    <row r="685" spans="2:11" x14ac:dyDescent="0.3">
      <c r="B685" s="15" t="s">
        <v>36</v>
      </c>
      <c r="C685" s="16">
        <v>5</v>
      </c>
      <c r="D685" s="16">
        <v>10</v>
      </c>
      <c r="E685" s="16">
        <v>20</v>
      </c>
      <c r="F685" s="38">
        <v>1910.51</v>
      </c>
      <c r="G685" s="38">
        <f t="shared" si="10"/>
        <v>0</v>
      </c>
      <c r="H685" s="38">
        <v>1910.51</v>
      </c>
      <c r="I685" s="38">
        <v>0</v>
      </c>
      <c r="J685" s="38">
        <v>0</v>
      </c>
      <c r="K685" s="39">
        <v>1910.51</v>
      </c>
    </row>
    <row r="686" spans="2:11" x14ac:dyDescent="0.3">
      <c r="B686" s="15" t="s">
        <v>36</v>
      </c>
      <c r="C686" s="16">
        <v>5</v>
      </c>
      <c r="D686" s="16">
        <v>11</v>
      </c>
      <c r="E686" s="16">
        <v>18</v>
      </c>
      <c r="F686" s="38">
        <v>1869.08</v>
      </c>
      <c r="G686" s="38">
        <f t="shared" si="10"/>
        <v>0</v>
      </c>
      <c r="H686" s="38">
        <v>1869.08</v>
      </c>
      <c r="I686" s="38">
        <v>0</v>
      </c>
      <c r="J686" s="38">
        <v>0</v>
      </c>
      <c r="K686" s="39">
        <v>1869.08</v>
      </c>
    </row>
    <row r="687" spans="2:11" x14ac:dyDescent="0.3">
      <c r="B687" s="15" t="s">
        <v>36</v>
      </c>
      <c r="C687" s="16">
        <v>5</v>
      </c>
      <c r="D687" s="16">
        <v>12</v>
      </c>
      <c r="E687" s="16">
        <v>16</v>
      </c>
      <c r="F687" s="38">
        <v>1816.2</v>
      </c>
      <c r="G687" s="38">
        <f t="shared" si="10"/>
        <v>0</v>
      </c>
      <c r="H687" s="38">
        <v>1816.2</v>
      </c>
      <c r="I687" s="38">
        <v>0</v>
      </c>
      <c r="J687" s="38">
        <v>0</v>
      </c>
      <c r="K687" s="39">
        <v>1816.2</v>
      </c>
    </row>
    <row r="688" spans="2:11" x14ac:dyDescent="0.3">
      <c r="B688" s="15" t="s">
        <v>36</v>
      </c>
      <c r="C688" s="16">
        <v>5</v>
      </c>
      <c r="D688" s="16">
        <v>13</v>
      </c>
      <c r="E688" s="16">
        <v>12</v>
      </c>
      <c r="F688" s="38">
        <v>1870.39</v>
      </c>
      <c r="G688" s="38">
        <f t="shared" si="10"/>
        <v>0</v>
      </c>
      <c r="H688" s="38">
        <v>1870.39</v>
      </c>
      <c r="I688" s="38">
        <v>0</v>
      </c>
      <c r="J688" s="38">
        <v>0</v>
      </c>
      <c r="K688" s="39">
        <v>1870.39</v>
      </c>
    </row>
    <row r="689" spans="2:11" x14ac:dyDescent="0.3">
      <c r="B689" s="15" t="s">
        <v>36</v>
      </c>
      <c r="C689" s="16">
        <v>5</v>
      </c>
      <c r="D689" s="16">
        <v>14</v>
      </c>
      <c r="E689" s="16">
        <v>10</v>
      </c>
      <c r="F689" s="38">
        <v>2044.82</v>
      </c>
      <c r="G689" s="38">
        <f t="shared" si="10"/>
        <v>0</v>
      </c>
      <c r="H689" s="38">
        <v>2044.82</v>
      </c>
      <c r="I689" s="38">
        <v>0</v>
      </c>
      <c r="J689" s="38">
        <v>0</v>
      </c>
      <c r="K689" s="39">
        <v>2044.82</v>
      </c>
    </row>
    <row r="690" spans="2:11" x14ac:dyDescent="0.3">
      <c r="B690" s="15" t="s">
        <v>36</v>
      </c>
      <c r="C690" s="16">
        <v>5</v>
      </c>
      <c r="D690" s="16">
        <v>15</v>
      </c>
      <c r="E690" s="16">
        <v>8</v>
      </c>
      <c r="F690" s="38">
        <v>2280.13</v>
      </c>
      <c r="G690" s="38">
        <f t="shared" si="10"/>
        <v>0</v>
      </c>
      <c r="H690" s="38">
        <v>2280.13</v>
      </c>
      <c r="I690" s="38">
        <v>0</v>
      </c>
      <c r="J690" s="38">
        <v>0</v>
      </c>
      <c r="K690" s="39">
        <v>2280.13</v>
      </c>
    </row>
    <row r="691" spans="2:11" x14ac:dyDescent="0.3">
      <c r="B691" s="15" t="s">
        <v>36</v>
      </c>
      <c r="C691" s="16">
        <v>5</v>
      </c>
      <c r="D691" s="16">
        <v>16</v>
      </c>
      <c r="E691" s="16">
        <v>6</v>
      </c>
      <c r="F691" s="38">
        <v>2566.84</v>
      </c>
      <c r="G691" s="38">
        <f t="shared" si="10"/>
        <v>0</v>
      </c>
      <c r="H691" s="38">
        <v>2566.84</v>
      </c>
      <c r="I691" s="38">
        <v>0</v>
      </c>
      <c r="J691" s="38">
        <v>0</v>
      </c>
      <c r="K691" s="39">
        <v>2566.84</v>
      </c>
    </row>
    <row r="692" spans="2:11" x14ac:dyDescent="0.3">
      <c r="B692" s="15" t="s">
        <v>36</v>
      </c>
      <c r="C692" s="16">
        <v>5</v>
      </c>
      <c r="D692" s="16">
        <v>17</v>
      </c>
      <c r="E692" s="16">
        <v>5</v>
      </c>
      <c r="F692" s="38">
        <v>2905.24</v>
      </c>
      <c r="G692" s="38">
        <f t="shared" si="10"/>
        <v>0</v>
      </c>
      <c r="H692" s="38">
        <v>2905.24</v>
      </c>
      <c r="I692" s="38">
        <v>10.374700000000001</v>
      </c>
      <c r="J692" s="38">
        <v>0</v>
      </c>
      <c r="K692" s="39">
        <v>2894.86</v>
      </c>
    </row>
    <row r="693" spans="2:11" x14ac:dyDescent="0.3">
      <c r="B693" s="15" t="s">
        <v>36</v>
      </c>
      <c r="C693" s="16">
        <v>5</v>
      </c>
      <c r="D693" s="16">
        <v>18</v>
      </c>
      <c r="E693" s="16">
        <v>3</v>
      </c>
      <c r="F693" s="38">
        <v>3193.23</v>
      </c>
      <c r="G693" s="38">
        <f t="shared" si="10"/>
        <v>0</v>
      </c>
      <c r="H693" s="38">
        <v>3193.23</v>
      </c>
      <c r="I693" s="38">
        <v>10.374700000000001</v>
      </c>
      <c r="J693" s="38">
        <v>0</v>
      </c>
      <c r="K693" s="39">
        <v>3182.86</v>
      </c>
    </row>
    <row r="694" spans="2:11" x14ac:dyDescent="0.3">
      <c r="B694" s="15" t="s">
        <v>36</v>
      </c>
      <c r="C694" s="16">
        <v>5</v>
      </c>
      <c r="D694" s="16">
        <v>19</v>
      </c>
      <c r="E694" s="16">
        <v>1</v>
      </c>
      <c r="F694" s="38">
        <v>3298.48</v>
      </c>
      <c r="G694" s="38">
        <f t="shared" si="10"/>
        <v>0</v>
      </c>
      <c r="H694" s="38">
        <v>3298.48</v>
      </c>
      <c r="I694" s="38">
        <v>10.374700000000001</v>
      </c>
      <c r="J694" s="38">
        <v>0</v>
      </c>
      <c r="K694" s="39">
        <v>3288.11</v>
      </c>
    </row>
    <row r="695" spans="2:11" x14ac:dyDescent="0.3">
      <c r="B695" s="15" t="s">
        <v>36</v>
      </c>
      <c r="C695" s="16">
        <v>5</v>
      </c>
      <c r="D695" s="16">
        <v>20</v>
      </c>
      <c r="E695" s="16">
        <v>2</v>
      </c>
      <c r="F695" s="38">
        <v>3361.84</v>
      </c>
      <c r="G695" s="38">
        <f t="shared" si="10"/>
        <v>0</v>
      </c>
      <c r="H695" s="38">
        <v>3361.84</v>
      </c>
      <c r="I695" s="38">
        <v>10.374700000000001</v>
      </c>
      <c r="J695" s="38">
        <v>0</v>
      </c>
      <c r="K695" s="39">
        <v>3351.47</v>
      </c>
    </row>
    <row r="696" spans="2:11" x14ac:dyDescent="0.3">
      <c r="B696" s="15" t="s">
        <v>36</v>
      </c>
      <c r="C696" s="16">
        <v>5</v>
      </c>
      <c r="D696" s="16">
        <v>21</v>
      </c>
      <c r="E696" s="16">
        <v>4</v>
      </c>
      <c r="F696" s="38">
        <v>3202.17</v>
      </c>
      <c r="G696" s="38">
        <f t="shared" si="10"/>
        <v>0</v>
      </c>
      <c r="H696" s="38">
        <v>3202.17</v>
      </c>
      <c r="I696" s="38">
        <v>10.374700000000001</v>
      </c>
      <c r="J696" s="38">
        <v>0</v>
      </c>
      <c r="K696" s="39">
        <v>3191.8</v>
      </c>
    </row>
    <row r="697" spans="2:11" x14ac:dyDescent="0.3">
      <c r="B697" s="15" t="s">
        <v>36</v>
      </c>
      <c r="C697" s="16">
        <v>5</v>
      </c>
      <c r="D697" s="16">
        <v>22</v>
      </c>
      <c r="E697" s="16">
        <v>7</v>
      </c>
      <c r="F697" s="38">
        <v>2911.47</v>
      </c>
      <c r="G697" s="38">
        <f t="shared" si="10"/>
        <v>0</v>
      </c>
      <c r="H697" s="38">
        <v>2911.47</v>
      </c>
      <c r="I697" s="38">
        <v>0</v>
      </c>
      <c r="J697" s="38">
        <v>0</v>
      </c>
      <c r="K697" s="39">
        <v>2911.47</v>
      </c>
    </row>
    <row r="698" spans="2:11" x14ac:dyDescent="0.3">
      <c r="B698" s="15" t="s">
        <v>36</v>
      </c>
      <c r="C698" s="16">
        <v>5</v>
      </c>
      <c r="D698" s="16">
        <v>23</v>
      </c>
      <c r="E698" s="16">
        <v>9</v>
      </c>
      <c r="F698" s="38">
        <v>2619.6</v>
      </c>
      <c r="G698" s="38">
        <f t="shared" si="10"/>
        <v>0</v>
      </c>
      <c r="H698" s="38">
        <v>2619.6</v>
      </c>
      <c r="I698" s="38">
        <v>0</v>
      </c>
      <c r="J698" s="38">
        <v>0</v>
      </c>
      <c r="K698" s="39">
        <v>2619.6</v>
      </c>
    </row>
    <row r="699" spans="2:11" x14ac:dyDescent="0.3">
      <c r="B699" s="15" t="s">
        <v>36</v>
      </c>
      <c r="C699" s="16">
        <v>5</v>
      </c>
      <c r="D699" s="16">
        <v>24</v>
      </c>
      <c r="E699" s="16">
        <v>11</v>
      </c>
      <c r="F699" s="38">
        <v>2408.08</v>
      </c>
      <c r="G699" s="38">
        <f t="shared" si="10"/>
        <v>0</v>
      </c>
      <c r="H699" s="38">
        <v>2408.08</v>
      </c>
      <c r="I699" s="38">
        <v>0</v>
      </c>
      <c r="J699" s="38">
        <v>0</v>
      </c>
      <c r="K699" s="39">
        <v>2408.08</v>
      </c>
    </row>
    <row r="700" spans="2:11" x14ac:dyDescent="0.3">
      <c r="B700" s="15" t="s">
        <v>36</v>
      </c>
      <c r="C700" s="16">
        <v>6</v>
      </c>
      <c r="D700" s="16">
        <v>1</v>
      </c>
      <c r="E700" s="16">
        <v>20</v>
      </c>
      <c r="F700" s="38">
        <v>2375.9699999999998</v>
      </c>
      <c r="G700" s="38">
        <f t="shared" si="10"/>
        <v>0</v>
      </c>
      <c r="H700" s="38">
        <v>2375.9699999999998</v>
      </c>
      <c r="I700" s="38">
        <v>0</v>
      </c>
      <c r="J700" s="38">
        <v>0</v>
      </c>
      <c r="K700" s="39">
        <v>2375.9699999999998</v>
      </c>
    </row>
    <row r="701" spans="2:11" x14ac:dyDescent="0.3">
      <c r="B701" s="15" t="s">
        <v>36</v>
      </c>
      <c r="C701" s="16">
        <v>6</v>
      </c>
      <c r="D701" s="16">
        <v>2</v>
      </c>
      <c r="E701" s="16">
        <v>22</v>
      </c>
      <c r="F701" s="38">
        <v>2253.3200000000002</v>
      </c>
      <c r="G701" s="38">
        <f t="shared" si="10"/>
        <v>0</v>
      </c>
      <c r="H701" s="38">
        <v>2253.3200000000002</v>
      </c>
      <c r="I701" s="38">
        <v>0</v>
      </c>
      <c r="J701" s="38">
        <v>0</v>
      </c>
      <c r="K701" s="39">
        <v>2253.3200000000002</v>
      </c>
    </row>
    <row r="702" spans="2:11" x14ac:dyDescent="0.3">
      <c r="B702" s="15" t="s">
        <v>36</v>
      </c>
      <c r="C702" s="16">
        <v>6</v>
      </c>
      <c r="D702" s="16">
        <v>3</v>
      </c>
      <c r="E702" s="16">
        <v>24</v>
      </c>
      <c r="F702" s="38">
        <v>2184.9499999999998</v>
      </c>
      <c r="G702" s="38">
        <f t="shared" si="10"/>
        <v>0</v>
      </c>
      <c r="H702" s="38">
        <v>2184.9499999999998</v>
      </c>
      <c r="I702" s="38">
        <v>0</v>
      </c>
      <c r="J702" s="38">
        <v>0</v>
      </c>
      <c r="K702" s="39">
        <v>2184.9499999999998</v>
      </c>
    </row>
    <row r="703" spans="2:11" x14ac:dyDescent="0.3">
      <c r="B703" s="15" t="s">
        <v>36</v>
      </c>
      <c r="C703" s="16">
        <v>6</v>
      </c>
      <c r="D703" s="16">
        <v>4</v>
      </c>
      <c r="E703" s="16">
        <v>23</v>
      </c>
      <c r="F703" s="38">
        <v>2185.4699999999998</v>
      </c>
      <c r="G703" s="38">
        <f t="shared" si="10"/>
        <v>0</v>
      </c>
      <c r="H703" s="38">
        <v>2185.4699999999998</v>
      </c>
      <c r="I703" s="38">
        <v>0</v>
      </c>
      <c r="J703" s="38">
        <v>0</v>
      </c>
      <c r="K703" s="39">
        <v>2185.4699999999998</v>
      </c>
    </row>
    <row r="704" spans="2:11" x14ac:dyDescent="0.3">
      <c r="B704" s="15" t="s">
        <v>36</v>
      </c>
      <c r="C704" s="16">
        <v>6</v>
      </c>
      <c r="D704" s="16">
        <v>5</v>
      </c>
      <c r="E704" s="16">
        <v>21</v>
      </c>
      <c r="F704" s="38">
        <v>2290.25</v>
      </c>
      <c r="G704" s="38">
        <f t="shared" si="10"/>
        <v>0</v>
      </c>
      <c r="H704" s="38">
        <v>2290.25</v>
      </c>
      <c r="I704" s="38">
        <v>0</v>
      </c>
      <c r="J704" s="38">
        <v>0</v>
      </c>
      <c r="K704" s="39">
        <v>2290.25</v>
      </c>
    </row>
    <row r="705" spans="2:11" x14ac:dyDescent="0.3">
      <c r="B705" s="15" t="s">
        <v>36</v>
      </c>
      <c r="C705" s="16">
        <v>6</v>
      </c>
      <c r="D705" s="16">
        <v>6</v>
      </c>
      <c r="E705" s="16">
        <v>19</v>
      </c>
      <c r="F705" s="38">
        <v>2355.25</v>
      </c>
      <c r="G705" s="38">
        <f t="shared" si="10"/>
        <v>0</v>
      </c>
      <c r="H705" s="38">
        <v>2355.25</v>
      </c>
      <c r="I705" s="38">
        <v>0</v>
      </c>
      <c r="J705" s="38">
        <v>0</v>
      </c>
      <c r="K705" s="39">
        <v>2355.25</v>
      </c>
    </row>
    <row r="706" spans="2:11" x14ac:dyDescent="0.3">
      <c r="B706" s="15" t="s">
        <v>36</v>
      </c>
      <c r="C706" s="16">
        <v>6</v>
      </c>
      <c r="D706" s="16">
        <v>7</v>
      </c>
      <c r="E706" s="16">
        <v>18</v>
      </c>
      <c r="F706" s="38">
        <v>2410.12</v>
      </c>
      <c r="G706" s="38">
        <f t="shared" si="10"/>
        <v>0</v>
      </c>
      <c r="H706" s="38">
        <v>2410.12</v>
      </c>
      <c r="I706" s="38">
        <v>0</v>
      </c>
      <c r="J706" s="38">
        <v>0</v>
      </c>
      <c r="K706" s="39">
        <v>2410.12</v>
      </c>
    </row>
    <row r="707" spans="2:11" x14ac:dyDescent="0.3">
      <c r="B707" s="15" t="s">
        <v>36</v>
      </c>
      <c r="C707" s="16">
        <v>6</v>
      </c>
      <c r="D707" s="16">
        <v>8</v>
      </c>
      <c r="E707" s="16">
        <v>17</v>
      </c>
      <c r="F707" s="38">
        <v>2342.0700000000002</v>
      </c>
      <c r="G707" s="38">
        <f t="shared" si="10"/>
        <v>0</v>
      </c>
      <c r="H707" s="38">
        <v>2342.0700000000002</v>
      </c>
      <c r="I707" s="38">
        <v>0</v>
      </c>
      <c r="J707" s="38">
        <v>0</v>
      </c>
      <c r="K707" s="39">
        <v>2342.0700000000002</v>
      </c>
    </row>
    <row r="708" spans="2:11" x14ac:dyDescent="0.3">
      <c r="B708" s="15" t="s">
        <v>36</v>
      </c>
      <c r="C708" s="16">
        <v>6</v>
      </c>
      <c r="D708" s="16">
        <v>9</v>
      </c>
      <c r="E708" s="16">
        <v>16</v>
      </c>
      <c r="F708" s="38">
        <v>2207.4</v>
      </c>
      <c r="G708" s="38">
        <f t="shared" si="10"/>
        <v>0</v>
      </c>
      <c r="H708" s="38">
        <v>2207.4</v>
      </c>
      <c r="I708" s="38">
        <v>0</v>
      </c>
      <c r="J708" s="38">
        <v>0</v>
      </c>
      <c r="K708" s="39">
        <v>2207.4</v>
      </c>
    </row>
    <row r="709" spans="2:11" x14ac:dyDescent="0.3">
      <c r="B709" s="15" t="s">
        <v>36</v>
      </c>
      <c r="C709" s="16">
        <v>6</v>
      </c>
      <c r="D709" s="16">
        <v>10</v>
      </c>
      <c r="E709" s="16">
        <v>15</v>
      </c>
      <c r="F709" s="38">
        <v>2114.16</v>
      </c>
      <c r="G709" s="38">
        <f t="shared" ref="G709:G772" si="11">F709-H709</f>
        <v>0</v>
      </c>
      <c r="H709" s="38">
        <v>2114.16</v>
      </c>
      <c r="I709" s="38">
        <v>0</v>
      </c>
      <c r="J709" s="38">
        <v>0</v>
      </c>
      <c r="K709" s="39">
        <v>2114.16</v>
      </c>
    </row>
    <row r="710" spans="2:11" x14ac:dyDescent="0.3">
      <c r="B710" s="15" t="s">
        <v>36</v>
      </c>
      <c r="C710" s="16">
        <v>6</v>
      </c>
      <c r="D710" s="16">
        <v>11</v>
      </c>
      <c r="E710" s="16">
        <v>13</v>
      </c>
      <c r="F710" s="38">
        <v>2028.01</v>
      </c>
      <c r="G710" s="38">
        <f t="shared" si="11"/>
        <v>0</v>
      </c>
      <c r="H710" s="38">
        <v>2028.01</v>
      </c>
      <c r="I710" s="38">
        <v>0</v>
      </c>
      <c r="J710" s="38">
        <v>0</v>
      </c>
      <c r="K710" s="39">
        <v>2028.01</v>
      </c>
    </row>
    <row r="711" spans="2:11" x14ac:dyDescent="0.3">
      <c r="B711" s="15" t="s">
        <v>36</v>
      </c>
      <c r="C711" s="16">
        <v>6</v>
      </c>
      <c r="D711" s="16">
        <v>12</v>
      </c>
      <c r="E711" s="16">
        <v>12</v>
      </c>
      <c r="F711" s="38">
        <v>2039.25</v>
      </c>
      <c r="G711" s="38">
        <f t="shared" si="11"/>
        <v>0</v>
      </c>
      <c r="H711" s="38">
        <v>2039.25</v>
      </c>
      <c r="I711" s="38">
        <v>0</v>
      </c>
      <c r="J711" s="38">
        <v>0</v>
      </c>
      <c r="K711" s="39">
        <v>2039.25</v>
      </c>
    </row>
    <row r="712" spans="2:11" x14ac:dyDescent="0.3">
      <c r="B712" s="15" t="s">
        <v>36</v>
      </c>
      <c r="C712" s="16">
        <v>6</v>
      </c>
      <c r="D712" s="16">
        <v>13</v>
      </c>
      <c r="E712" s="16">
        <v>10</v>
      </c>
      <c r="F712" s="38">
        <v>2165.42</v>
      </c>
      <c r="G712" s="38">
        <f t="shared" si="11"/>
        <v>0</v>
      </c>
      <c r="H712" s="38">
        <v>2165.42</v>
      </c>
      <c r="I712" s="38">
        <v>0</v>
      </c>
      <c r="J712" s="38">
        <v>0</v>
      </c>
      <c r="K712" s="39">
        <v>2165.42</v>
      </c>
    </row>
    <row r="713" spans="2:11" x14ac:dyDescent="0.3">
      <c r="B713" s="15" t="s">
        <v>36</v>
      </c>
      <c r="C713" s="16">
        <v>6</v>
      </c>
      <c r="D713" s="16">
        <v>14</v>
      </c>
      <c r="E713" s="16">
        <v>9</v>
      </c>
      <c r="F713" s="38">
        <v>2283.39</v>
      </c>
      <c r="G713" s="38">
        <f t="shared" si="11"/>
        <v>0</v>
      </c>
      <c r="H713" s="38">
        <v>2283.39</v>
      </c>
      <c r="I713" s="38">
        <v>0</v>
      </c>
      <c r="J713" s="38">
        <v>0</v>
      </c>
      <c r="K713" s="39">
        <v>2283.39</v>
      </c>
    </row>
    <row r="714" spans="2:11" x14ac:dyDescent="0.3">
      <c r="B714" s="15" t="s">
        <v>36</v>
      </c>
      <c r="C714" s="16">
        <v>6</v>
      </c>
      <c r="D714" s="16">
        <v>15</v>
      </c>
      <c r="E714" s="16">
        <v>7</v>
      </c>
      <c r="F714" s="38">
        <v>2483.4299999999998</v>
      </c>
      <c r="G714" s="38">
        <f t="shared" si="11"/>
        <v>0</v>
      </c>
      <c r="H714" s="38">
        <v>2483.4299999999998</v>
      </c>
      <c r="I714" s="38">
        <v>4.3802000000000003</v>
      </c>
      <c r="J714" s="38">
        <v>0</v>
      </c>
      <c r="K714" s="39">
        <v>2479.0500000000002</v>
      </c>
    </row>
    <row r="715" spans="2:11" x14ac:dyDescent="0.3">
      <c r="B715" s="15" t="s">
        <v>36</v>
      </c>
      <c r="C715" s="16">
        <v>6</v>
      </c>
      <c r="D715" s="16">
        <v>16</v>
      </c>
      <c r="E715" s="16">
        <v>6</v>
      </c>
      <c r="F715" s="38">
        <v>2724.1</v>
      </c>
      <c r="G715" s="38">
        <f t="shared" si="11"/>
        <v>0</v>
      </c>
      <c r="H715" s="38">
        <v>2724.1</v>
      </c>
      <c r="I715" s="38">
        <v>4.3802000000000003</v>
      </c>
      <c r="J715" s="38">
        <v>0</v>
      </c>
      <c r="K715" s="39">
        <v>2719.72</v>
      </c>
    </row>
    <row r="716" spans="2:11" x14ac:dyDescent="0.3">
      <c r="B716" s="15" t="s">
        <v>36</v>
      </c>
      <c r="C716" s="16">
        <v>6</v>
      </c>
      <c r="D716" s="16">
        <v>17</v>
      </c>
      <c r="E716" s="16">
        <v>4</v>
      </c>
      <c r="F716" s="38">
        <v>3043.24</v>
      </c>
      <c r="G716" s="38">
        <f t="shared" si="11"/>
        <v>0</v>
      </c>
      <c r="H716" s="38">
        <v>3043.24</v>
      </c>
      <c r="I716" s="38">
        <v>4.3802000000000003</v>
      </c>
      <c r="J716" s="38">
        <v>0</v>
      </c>
      <c r="K716" s="39">
        <v>3038.86</v>
      </c>
    </row>
    <row r="717" spans="2:11" x14ac:dyDescent="0.3">
      <c r="B717" s="15" t="s">
        <v>36</v>
      </c>
      <c r="C717" s="16">
        <v>6</v>
      </c>
      <c r="D717" s="16">
        <v>18</v>
      </c>
      <c r="E717" s="16">
        <v>2</v>
      </c>
      <c r="F717" s="38">
        <v>3266.4</v>
      </c>
      <c r="G717" s="38">
        <f t="shared" si="11"/>
        <v>0</v>
      </c>
      <c r="H717" s="38">
        <v>3266.4</v>
      </c>
      <c r="I717" s="38">
        <v>4.3802000000000003</v>
      </c>
      <c r="J717" s="38">
        <v>0</v>
      </c>
      <c r="K717" s="39">
        <v>3262.02</v>
      </c>
    </row>
    <row r="718" spans="2:11" x14ac:dyDescent="0.3">
      <c r="B718" s="15" t="s">
        <v>36</v>
      </c>
      <c r="C718" s="16">
        <v>6</v>
      </c>
      <c r="D718" s="16">
        <v>19</v>
      </c>
      <c r="E718" s="16">
        <v>1</v>
      </c>
      <c r="F718" s="38">
        <v>3378.86</v>
      </c>
      <c r="G718" s="38">
        <f t="shared" si="11"/>
        <v>0</v>
      </c>
      <c r="H718" s="38">
        <v>3378.86</v>
      </c>
      <c r="I718" s="38">
        <v>4.3802000000000003</v>
      </c>
      <c r="J718" s="38">
        <v>0</v>
      </c>
      <c r="K718" s="39">
        <v>3374.48</v>
      </c>
    </row>
    <row r="719" spans="2:11" x14ac:dyDescent="0.3">
      <c r="B719" s="15" t="s">
        <v>36</v>
      </c>
      <c r="C719" s="16">
        <v>6</v>
      </c>
      <c r="D719" s="16">
        <v>20</v>
      </c>
      <c r="E719" s="16">
        <v>3</v>
      </c>
      <c r="F719" s="38">
        <v>3472.6</v>
      </c>
      <c r="G719" s="38">
        <f t="shared" si="11"/>
        <v>0</v>
      </c>
      <c r="H719" s="38">
        <v>3472.6</v>
      </c>
      <c r="I719" s="38">
        <v>0</v>
      </c>
      <c r="J719" s="38">
        <v>0</v>
      </c>
      <c r="K719" s="39">
        <v>3472.6</v>
      </c>
    </row>
    <row r="720" spans="2:11" x14ac:dyDescent="0.3">
      <c r="B720" s="15" t="s">
        <v>36</v>
      </c>
      <c r="C720" s="16">
        <v>6</v>
      </c>
      <c r="D720" s="16">
        <v>21</v>
      </c>
      <c r="E720" s="16">
        <v>5</v>
      </c>
      <c r="F720" s="38">
        <v>3394.63</v>
      </c>
      <c r="G720" s="38">
        <f t="shared" si="11"/>
        <v>0</v>
      </c>
      <c r="H720" s="38">
        <v>3394.63</v>
      </c>
      <c r="I720" s="38">
        <v>0</v>
      </c>
      <c r="J720" s="38">
        <v>0</v>
      </c>
      <c r="K720" s="39">
        <v>3394.63</v>
      </c>
    </row>
    <row r="721" spans="2:11" x14ac:dyDescent="0.3">
      <c r="B721" s="15" t="s">
        <v>36</v>
      </c>
      <c r="C721" s="16">
        <v>6</v>
      </c>
      <c r="D721" s="16">
        <v>22</v>
      </c>
      <c r="E721" s="16">
        <v>8</v>
      </c>
      <c r="F721" s="38">
        <v>3061.63</v>
      </c>
      <c r="G721" s="38">
        <f t="shared" si="11"/>
        <v>0</v>
      </c>
      <c r="H721" s="38">
        <v>3061.63</v>
      </c>
      <c r="I721" s="38">
        <v>0</v>
      </c>
      <c r="J721" s="38">
        <v>0</v>
      </c>
      <c r="K721" s="39">
        <v>3061.63</v>
      </c>
    </row>
    <row r="722" spans="2:11" x14ac:dyDescent="0.3">
      <c r="B722" s="15" t="s">
        <v>36</v>
      </c>
      <c r="C722" s="16">
        <v>6</v>
      </c>
      <c r="D722" s="16">
        <v>23</v>
      </c>
      <c r="E722" s="16">
        <v>11</v>
      </c>
      <c r="F722" s="38">
        <v>2800.74</v>
      </c>
      <c r="G722" s="38">
        <f t="shared" si="11"/>
        <v>0</v>
      </c>
      <c r="H722" s="38">
        <v>2800.74</v>
      </c>
      <c r="I722" s="38">
        <v>0</v>
      </c>
      <c r="J722" s="38">
        <v>0</v>
      </c>
      <c r="K722" s="39">
        <v>2800.74</v>
      </c>
    </row>
    <row r="723" spans="2:11" x14ac:dyDescent="0.3">
      <c r="B723" s="15" t="s">
        <v>36</v>
      </c>
      <c r="C723" s="16">
        <v>6</v>
      </c>
      <c r="D723" s="16">
        <v>24</v>
      </c>
      <c r="E723" s="16">
        <v>14</v>
      </c>
      <c r="F723" s="38">
        <v>2585.63</v>
      </c>
      <c r="G723" s="38">
        <f t="shared" si="11"/>
        <v>0</v>
      </c>
      <c r="H723" s="38">
        <v>2585.63</v>
      </c>
      <c r="I723" s="38">
        <v>0</v>
      </c>
      <c r="J723" s="38">
        <v>0</v>
      </c>
      <c r="K723" s="39">
        <v>2585.63</v>
      </c>
    </row>
    <row r="724" spans="2:11" x14ac:dyDescent="0.3">
      <c r="B724" s="15" t="s">
        <v>36</v>
      </c>
      <c r="C724" s="16">
        <v>7</v>
      </c>
      <c r="D724" s="16">
        <v>1</v>
      </c>
      <c r="E724" s="16">
        <v>19</v>
      </c>
      <c r="F724" s="38">
        <v>2458.54</v>
      </c>
      <c r="G724" s="38">
        <f t="shared" si="11"/>
        <v>0</v>
      </c>
      <c r="H724" s="38">
        <v>2458.54</v>
      </c>
      <c r="I724" s="38">
        <v>0</v>
      </c>
      <c r="J724" s="38">
        <v>0</v>
      </c>
      <c r="K724" s="39">
        <v>2458.54</v>
      </c>
    </row>
    <row r="725" spans="2:11" x14ac:dyDescent="0.3">
      <c r="B725" s="15" t="s">
        <v>36</v>
      </c>
      <c r="C725" s="16">
        <v>7</v>
      </c>
      <c r="D725" s="16">
        <v>2</v>
      </c>
      <c r="E725" s="16">
        <v>22</v>
      </c>
      <c r="F725" s="38">
        <v>2331.3200000000002</v>
      </c>
      <c r="G725" s="38">
        <f t="shared" si="11"/>
        <v>0</v>
      </c>
      <c r="H725" s="38">
        <v>2331.3200000000002</v>
      </c>
      <c r="I725" s="38">
        <v>0</v>
      </c>
      <c r="J725" s="38">
        <v>0</v>
      </c>
      <c r="K725" s="39">
        <v>2331.3200000000002</v>
      </c>
    </row>
    <row r="726" spans="2:11" x14ac:dyDescent="0.3">
      <c r="B726" s="15" t="s">
        <v>36</v>
      </c>
      <c r="C726" s="16">
        <v>7</v>
      </c>
      <c r="D726" s="16">
        <v>3</v>
      </c>
      <c r="E726" s="16">
        <v>24</v>
      </c>
      <c r="F726" s="38">
        <v>2255.4299999999998</v>
      </c>
      <c r="G726" s="38">
        <f t="shared" si="11"/>
        <v>0</v>
      </c>
      <c r="H726" s="38">
        <v>2255.4299999999998</v>
      </c>
      <c r="I726" s="38">
        <v>0</v>
      </c>
      <c r="J726" s="38">
        <v>0</v>
      </c>
      <c r="K726" s="39">
        <v>2255.4299999999998</v>
      </c>
    </row>
    <row r="727" spans="2:11" x14ac:dyDescent="0.3">
      <c r="B727" s="15" t="s">
        <v>36</v>
      </c>
      <c r="C727" s="16">
        <v>7</v>
      </c>
      <c r="D727" s="16">
        <v>4</v>
      </c>
      <c r="E727" s="16">
        <v>23</v>
      </c>
      <c r="F727" s="38">
        <v>2262.5500000000002</v>
      </c>
      <c r="G727" s="38">
        <f t="shared" si="11"/>
        <v>0</v>
      </c>
      <c r="H727" s="38">
        <v>2262.5500000000002</v>
      </c>
      <c r="I727" s="38">
        <v>0</v>
      </c>
      <c r="J727" s="38">
        <v>0</v>
      </c>
      <c r="K727" s="39">
        <v>2262.5500000000002</v>
      </c>
    </row>
    <row r="728" spans="2:11" x14ac:dyDescent="0.3">
      <c r="B728" s="15" t="s">
        <v>36</v>
      </c>
      <c r="C728" s="16">
        <v>7</v>
      </c>
      <c r="D728" s="16">
        <v>5</v>
      </c>
      <c r="E728" s="16">
        <v>21</v>
      </c>
      <c r="F728" s="38">
        <v>2374.46</v>
      </c>
      <c r="G728" s="38">
        <f t="shared" si="11"/>
        <v>0</v>
      </c>
      <c r="H728" s="38">
        <v>2374.46</v>
      </c>
      <c r="I728" s="38">
        <v>0</v>
      </c>
      <c r="J728" s="38">
        <v>0</v>
      </c>
      <c r="K728" s="39">
        <v>2374.46</v>
      </c>
    </row>
    <row r="729" spans="2:11" x14ac:dyDescent="0.3">
      <c r="B729" s="15" t="s">
        <v>36</v>
      </c>
      <c r="C729" s="16">
        <v>7</v>
      </c>
      <c r="D729" s="16">
        <v>6</v>
      </c>
      <c r="E729" s="16">
        <v>20</v>
      </c>
      <c r="F729" s="38">
        <v>2532.17</v>
      </c>
      <c r="G729" s="38">
        <f t="shared" si="11"/>
        <v>0</v>
      </c>
      <c r="H729" s="38">
        <v>2532.17</v>
      </c>
      <c r="I729" s="38">
        <v>0</v>
      </c>
      <c r="J729" s="38">
        <v>0</v>
      </c>
      <c r="K729" s="39">
        <v>2532.17</v>
      </c>
    </row>
    <row r="730" spans="2:11" x14ac:dyDescent="0.3">
      <c r="B730" s="15" t="s">
        <v>36</v>
      </c>
      <c r="C730" s="16">
        <v>7</v>
      </c>
      <c r="D730" s="16">
        <v>7</v>
      </c>
      <c r="E730" s="16">
        <v>18</v>
      </c>
      <c r="F730" s="38">
        <v>2675.76</v>
      </c>
      <c r="G730" s="38">
        <f t="shared" si="11"/>
        <v>0</v>
      </c>
      <c r="H730" s="38">
        <v>2675.76</v>
      </c>
      <c r="I730" s="38">
        <v>0</v>
      </c>
      <c r="J730" s="38">
        <v>0</v>
      </c>
      <c r="K730" s="39">
        <v>2675.76</v>
      </c>
    </row>
    <row r="731" spans="2:11" x14ac:dyDescent="0.3">
      <c r="B731" s="15" t="s">
        <v>36</v>
      </c>
      <c r="C731" s="16">
        <v>7</v>
      </c>
      <c r="D731" s="16">
        <v>8</v>
      </c>
      <c r="E731" s="16">
        <v>17</v>
      </c>
      <c r="F731" s="38">
        <v>2654.04</v>
      </c>
      <c r="G731" s="38">
        <f t="shared" si="11"/>
        <v>0</v>
      </c>
      <c r="H731" s="38">
        <v>2654.04</v>
      </c>
      <c r="I731" s="38">
        <v>0</v>
      </c>
      <c r="J731" s="38">
        <v>0</v>
      </c>
      <c r="K731" s="39">
        <v>2654.04</v>
      </c>
    </row>
    <row r="732" spans="2:11" x14ac:dyDescent="0.3">
      <c r="B732" s="15" t="s">
        <v>36</v>
      </c>
      <c r="C732" s="16">
        <v>7</v>
      </c>
      <c r="D732" s="16">
        <v>9</v>
      </c>
      <c r="E732" s="16">
        <v>16</v>
      </c>
      <c r="F732" s="38">
        <v>2561.31</v>
      </c>
      <c r="G732" s="38">
        <f t="shared" si="11"/>
        <v>0</v>
      </c>
      <c r="H732" s="38">
        <v>2561.31</v>
      </c>
      <c r="I732" s="38">
        <v>0</v>
      </c>
      <c r="J732" s="38">
        <v>0</v>
      </c>
      <c r="K732" s="39">
        <v>2561.31</v>
      </c>
    </row>
    <row r="733" spans="2:11" x14ac:dyDescent="0.3">
      <c r="B733" s="15" t="s">
        <v>36</v>
      </c>
      <c r="C733" s="16">
        <v>7</v>
      </c>
      <c r="D733" s="16">
        <v>10</v>
      </c>
      <c r="E733" s="16">
        <v>15</v>
      </c>
      <c r="F733" s="38">
        <v>2452.9899999999998</v>
      </c>
      <c r="G733" s="38">
        <f t="shared" si="11"/>
        <v>0</v>
      </c>
      <c r="H733" s="38">
        <v>2452.9899999999998</v>
      </c>
      <c r="I733" s="38">
        <v>0</v>
      </c>
      <c r="J733" s="38">
        <v>0</v>
      </c>
      <c r="K733" s="39">
        <v>2452.9899999999998</v>
      </c>
    </row>
    <row r="734" spans="2:11" x14ac:dyDescent="0.3">
      <c r="B734" s="15" t="s">
        <v>36</v>
      </c>
      <c r="C734" s="16">
        <v>7</v>
      </c>
      <c r="D734" s="16">
        <v>11</v>
      </c>
      <c r="E734" s="16">
        <v>13</v>
      </c>
      <c r="F734" s="38">
        <v>2365.9</v>
      </c>
      <c r="G734" s="38">
        <f t="shared" si="11"/>
        <v>0</v>
      </c>
      <c r="H734" s="38">
        <v>2365.9</v>
      </c>
      <c r="I734" s="38">
        <v>0</v>
      </c>
      <c r="J734" s="38">
        <v>0</v>
      </c>
      <c r="K734" s="39">
        <v>2365.9</v>
      </c>
    </row>
    <row r="735" spans="2:11" x14ac:dyDescent="0.3">
      <c r="B735" s="15" t="s">
        <v>36</v>
      </c>
      <c r="C735" s="16">
        <v>7</v>
      </c>
      <c r="D735" s="16">
        <v>12</v>
      </c>
      <c r="E735" s="16">
        <v>12</v>
      </c>
      <c r="F735" s="38">
        <v>2327.7399999999998</v>
      </c>
      <c r="G735" s="38">
        <f t="shared" si="11"/>
        <v>0</v>
      </c>
      <c r="H735" s="38">
        <v>2327.7399999999998</v>
      </c>
      <c r="I735" s="38">
        <v>0</v>
      </c>
      <c r="J735" s="38">
        <v>0</v>
      </c>
      <c r="K735" s="39">
        <v>2327.7399999999998</v>
      </c>
    </row>
    <row r="736" spans="2:11" x14ac:dyDescent="0.3">
      <c r="B736" s="15" t="s">
        <v>36</v>
      </c>
      <c r="C736" s="16">
        <v>7</v>
      </c>
      <c r="D736" s="16">
        <v>13</v>
      </c>
      <c r="E736" s="16">
        <v>10</v>
      </c>
      <c r="F736" s="38">
        <v>2434.86</v>
      </c>
      <c r="G736" s="38">
        <f t="shared" si="11"/>
        <v>0</v>
      </c>
      <c r="H736" s="38">
        <v>2434.86</v>
      </c>
      <c r="I736" s="38">
        <v>0</v>
      </c>
      <c r="J736" s="38">
        <v>0</v>
      </c>
      <c r="K736" s="39">
        <v>2434.86</v>
      </c>
    </row>
    <row r="737" spans="2:11" x14ac:dyDescent="0.3">
      <c r="B737" s="15" t="s">
        <v>36</v>
      </c>
      <c r="C737" s="16">
        <v>7</v>
      </c>
      <c r="D737" s="16">
        <v>14</v>
      </c>
      <c r="E737" s="16">
        <v>9</v>
      </c>
      <c r="F737" s="38">
        <v>2586.94</v>
      </c>
      <c r="G737" s="38">
        <f t="shared" si="11"/>
        <v>0</v>
      </c>
      <c r="H737" s="38">
        <v>2586.94</v>
      </c>
      <c r="I737" s="38">
        <v>0</v>
      </c>
      <c r="J737" s="38">
        <v>0</v>
      </c>
      <c r="K737" s="39">
        <v>2586.94</v>
      </c>
    </row>
    <row r="738" spans="2:11" x14ac:dyDescent="0.3">
      <c r="B738" s="15" t="s">
        <v>36</v>
      </c>
      <c r="C738" s="16">
        <v>7</v>
      </c>
      <c r="D738" s="16">
        <v>15</v>
      </c>
      <c r="E738" s="16">
        <v>7</v>
      </c>
      <c r="F738" s="38">
        <v>2836.26</v>
      </c>
      <c r="G738" s="38">
        <f t="shared" si="11"/>
        <v>0</v>
      </c>
      <c r="H738" s="38">
        <v>2836.26</v>
      </c>
      <c r="I738" s="38">
        <v>4.7652000000000001</v>
      </c>
      <c r="J738" s="38">
        <v>0</v>
      </c>
      <c r="K738" s="39">
        <v>2831.5</v>
      </c>
    </row>
    <row r="739" spans="2:11" x14ac:dyDescent="0.3">
      <c r="B739" s="15" t="s">
        <v>36</v>
      </c>
      <c r="C739" s="16">
        <v>7</v>
      </c>
      <c r="D739" s="16">
        <v>16</v>
      </c>
      <c r="E739" s="16">
        <v>5</v>
      </c>
      <c r="F739" s="38">
        <v>3107.02</v>
      </c>
      <c r="G739" s="38">
        <f t="shared" si="11"/>
        <v>0</v>
      </c>
      <c r="H739" s="38">
        <v>3107.02</v>
      </c>
      <c r="I739" s="38">
        <v>4.7652000000000001</v>
      </c>
      <c r="J739" s="38">
        <v>0</v>
      </c>
      <c r="K739" s="39">
        <v>3102.26</v>
      </c>
    </row>
    <row r="740" spans="2:11" x14ac:dyDescent="0.3">
      <c r="B740" s="15" t="s">
        <v>36</v>
      </c>
      <c r="C740" s="16">
        <v>7</v>
      </c>
      <c r="D740" s="16">
        <v>17</v>
      </c>
      <c r="E740" s="16">
        <v>2</v>
      </c>
      <c r="F740" s="38">
        <v>3391.52</v>
      </c>
      <c r="G740" s="38">
        <f t="shared" si="11"/>
        <v>0</v>
      </c>
      <c r="H740" s="38">
        <v>3391.52</v>
      </c>
      <c r="I740" s="38">
        <v>4.7652000000000001</v>
      </c>
      <c r="J740" s="38">
        <v>0</v>
      </c>
      <c r="K740" s="39">
        <v>3386.75</v>
      </c>
    </row>
    <row r="741" spans="2:11" x14ac:dyDescent="0.3">
      <c r="B741" s="15" t="s">
        <v>36</v>
      </c>
      <c r="C741" s="16">
        <v>7</v>
      </c>
      <c r="D741" s="16">
        <v>18</v>
      </c>
      <c r="E741" s="16">
        <v>1</v>
      </c>
      <c r="F741" s="38">
        <v>3591.44</v>
      </c>
      <c r="G741" s="38">
        <f t="shared" si="11"/>
        <v>0</v>
      </c>
      <c r="H741" s="38">
        <v>3591.44</v>
      </c>
      <c r="I741" s="38">
        <v>4.7652000000000001</v>
      </c>
      <c r="J741" s="38">
        <v>0</v>
      </c>
      <c r="K741" s="39">
        <v>3586.68</v>
      </c>
    </row>
    <row r="742" spans="2:11" x14ac:dyDescent="0.3">
      <c r="B742" s="15" t="s">
        <v>36</v>
      </c>
      <c r="C742" s="16">
        <v>7</v>
      </c>
      <c r="D742" s="16">
        <v>19</v>
      </c>
      <c r="E742" s="16">
        <v>3</v>
      </c>
      <c r="F742" s="38">
        <v>3710.79</v>
      </c>
      <c r="G742" s="38">
        <f t="shared" si="11"/>
        <v>0</v>
      </c>
      <c r="H742" s="38">
        <v>3710.79</v>
      </c>
      <c r="I742" s="38">
        <v>4.7652000000000001</v>
      </c>
      <c r="J742" s="38">
        <v>0</v>
      </c>
      <c r="K742" s="39">
        <v>3706.02</v>
      </c>
    </row>
    <row r="743" spans="2:11" x14ac:dyDescent="0.3">
      <c r="B743" s="15" t="s">
        <v>36</v>
      </c>
      <c r="C743" s="16">
        <v>7</v>
      </c>
      <c r="D743" s="16">
        <v>20</v>
      </c>
      <c r="E743" s="16">
        <v>4</v>
      </c>
      <c r="F743" s="38">
        <v>3750.83</v>
      </c>
      <c r="G743" s="38">
        <f t="shared" si="11"/>
        <v>0</v>
      </c>
      <c r="H743" s="38">
        <v>3750.83</v>
      </c>
      <c r="I743" s="38">
        <v>0</v>
      </c>
      <c r="J743" s="38">
        <v>0</v>
      </c>
      <c r="K743" s="39">
        <v>3750.83</v>
      </c>
    </row>
    <row r="744" spans="2:11" x14ac:dyDescent="0.3">
      <c r="B744" s="15" t="s">
        <v>36</v>
      </c>
      <c r="C744" s="16">
        <v>7</v>
      </c>
      <c r="D744" s="16">
        <v>21</v>
      </c>
      <c r="E744" s="16">
        <v>6</v>
      </c>
      <c r="F744" s="38">
        <v>3606.62</v>
      </c>
      <c r="G744" s="38">
        <f t="shared" si="11"/>
        <v>0</v>
      </c>
      <c r="H744" s="38">
        <v>3606.62</v>
      </c>
      <c r="I744" s="38">
        <v>0</v>
      </c>
      <c r="J744" s="38">
        <v>0</v>
      </c>
      <c r="K744" s="39">
        <v>3606.62</v>
      </c>
    </row>
    <row r="745" spans="2:11" x14ac:dyDescent="0.3">
      <c r="B745" s="15" t="s">
        <v>36</v>
      </c>
      <c r="C745" s="16">
        <v>7</v>
      </c>
      <c r="D745" s="16">
        <v>22</v>
      </c>
      <c r="E745" s="16">
        <v>8</v>
      </c>
      <c r="F745" s="38">
        <v>3310.61</v>
      </c>
      <c r="G745" s="38">
        <f t="shared" si="11"/>
        <v>0</v>
      </c>
      <c r="H745" s="38">
        <v>3310.61</v>
      </c>
      <c r="I745" s="38">
        <v>0</v>
      </c>
      <c r="J745" s="38">
        <v>0</v>
      </c>
      <c r="K745" s="39">
        <v>3310.61</v>
      </c>
    </row>
    <row r="746" spans="2:11" x14ac:dyDescent="0.3">
      <c r="B746" s="15" t="s">
        <v>36</v>
      </c>
      <c r="C746" s="16">
        <v>7</v>
      </c>
      <c r="D746" s="16">
        <v>23</v>
      </c>
      <c r="E746" s="16">
        <v>11</v>
      </c>
      <c r="F746" s="38">
        <v>2997.45</v>
      </c>
      <c r="G746" s="38">
        <f t="shared" si="11"/>
        <v>0</v>
      </c>
      <c r="H746" s="38">
        <v>2997.45</v>
      </c>
      <c r="I746" s="38">
        <v>0</v>
      </c>
      <c r="J746" s="38">
        <v>0</v>
      </c>
      <c r="K746" s="39">
        <v>2997.45</v>
      </c>
    </row>
    <row r="747" spans="2:11" x14ac:dyDescent="0.3">
      <c r="B747" s="15" t="s">
        <v>36</v>
      </c>
      <c r="C747" s="16">
        <v>7</v>
      </c>
      <c r="D747" s="16">
        <v>24</v>
      </c>
      <c r="E747" s="16">
        <v>14</v>
      </c>
      <c r="F747" s="38">
        <v>2763.92</v>
      </c>
      <c r="G747" s="38">
        <f t="shared" si="11"/>
        <v>0</v>
      </c>
      <c r="H747" s="38">
        <v>2763.92</v>
      </c>
      <c r="I747" s="38">
        <v>0</v>
      </c>
      <c r="J747" s="38">
        <v>0</v>
      </c>
      <c r="K747" s="39">
        <v>2763.92</v>
      </c>
    </row>
    <row r="748" spans="2:11" x14ac:dyDescent="0.3">
      <c r="B748" s="15" t="s">
        <v>36</v>
      </c>
      <c r="C748" s="16">
        <v>8</v>
      </c>
      <c r="D748" s="16">
        <v>1</v>
      </c>
      <c r="E748" s="16">
        <v>20</v>
      </c>
      <c r="F748" s="38">
        <v>2619.9499999999998</v>
      </c>
      <c r="G748" s="38">
        <f t="shared" si="11"/>
        <v>0</v>
      </c>
      <c r="H748" s="38">
        <v>2619.9499999999998</v>
      </c>
      <c r="I748" s="38">
        <v>0</v>
      </c>
      <c r="J748" s="38">
        <v>0</v>
      </c>
      <c r="K748" s="39">
        <v>2619.9499999999998</v>
      </c>
    </row>
    <row r="749" spans="2:11" x14ac:dyDescent="0.3">
      <c r="B749" s="15" t="s">
        <v>36</v>
      </c>
      <c r="C749" s="16">
        <v>8</v>
      </c>
      <c r="D749" s="16">
        <v>2</v>
      </c>
      <c r="E749" s="16">
        <v>22</v>
      </c>
      <c r="F749" s="38">
        <v>2468.14</v>
      </c>
      <c r="G749" s="38">
        <f t="shared" si="11"/>
        <v>0</v>
      </c>
      <c r="H749" s="38">
        <v>2468.14</v>
      </c>
      <c r="I749" s="38">
        <v>0</v>
      </c>
      <c r="J749" s="38">
        <v>0</v>
      </c>
      <c r="K749" s="39">
        <v>2468.14</v>
      </c>
    </row>
    <row r="750" spans="2:11" x14ac:dyDescent="0.3">
      <c r="B750" s="15" t="s">
        <v>36</v>
      </c>
      <c r="C750" s="16">
        <v>8</v>
      </c>
      <c r="D750" s="16">
        <v>3</v>
      </c>
      <c r="E750" s="16">
        <v>24</v>
      </c>
      <c r="F750" s="38">
        <v>2380.39</v>
      </c>
      <c r="G750" s="38">
        <f t="shared" si="11"/>
        <v>0</v>
      </c>
      <c r="H750" s="38">
        <v>2380.39</v>
      </c>
      <c r="I750" s="38">
        <v>0</v>
      </c>
      <c r="J750" s="38">
        <v>0</v>
      </c>
      <c r="K750" s="39">
        <v>2380.39</v>
      </c>
    </row>
    <row r="751" spans="2:11" x14ac:dyDescent="0.3">
      <c r="B751" s="15" t="s">
        <v>36</v>
      </c>
      <c r="C751" s="16">
        <v>8</v>
      </c>
      <c r="D751" s="16">
        <v>4</v>
      </c>
      <c r="E751" s="16">
        <v>23</v>
      </c>
      <c r="F751" s="38">
        <v>2385.1</v>
      </c>
      <c r="G751" s="38">
        <f t="shared" si="11"/>
        <v>0</v>
      </c>
      <c r="H751" s="38">
        <v>2385.1</v>
      </c>
      <c r="I751" s="38">
        <v>0</v>
      </c>
      <c r="J751" s="38">
        <v>0</v>
      </c>
      <c r="K751" s="39">
        <v>2385.1</v>
      </c>
    </row>
    <row r="752" spans="2:11" x14ac:dyDescent="0.3">
      <c r="B752" s="15" t="s">
        <v>36</v>
      </c>
      <c r="C752" s="16">
        <v>8</v>
      </c>
      <c r="D752" s="16">
        <v>5</v>
      </c>
      <c r="E752" s="16">
        <v>21</v>
      </c>
      <c r="F752" s="38">
        <v>2533.37</v>
      </c>
      <c r="G752" s="38">
        <f t="shared" si="11"/>
        <v>0</v>
      </c>
      <c r="H752" s="38">
        <v>2533.37</v>
      </c>
      <c r="I752" s="38">
        <v>0</v>
      </c>
      <c r="J752" s="38">
        <v>0</v>
      </c>
      <c r="K752" s="39">
        <v>2533.37</v>
      </c>
    </row>
    <row r="753" spans="2:11" x14ac:dyDescent="0.3">
      <c r="B753" s="15" t="s">
        <v>36</v>
      </c>
      <c r="C753" s="16">
        <v>8</v>
      </c>
      <c r="D753" s="16">
        <v>6</v>
      </c>
      <c r="E753" s="16">
        <v>19</v>
      </c>
      <c r="F753" s="38">
        <v>2728.09</v>
      </c>
      <c r="G753" s="38">
        <f t="shared" si="11"/>
        <v>0</v>
      </c>
      <c r="H753" s="38">
        <v>2728.09</v>
      </c>
      <c r="I753" s="38">
        <v>0</v>
      </c>
      <c r="J753" s="38">
        <v>0</v>
      </c>
      <c r="K753" s="39">
        <v>2728.09</v>
      </c>
    </row>
    <row r="754" spans="2:11" x14ac:dyDescent="0.3">
      <c r="B754" s="15" t="s">
        <v>36</v>
      </c>
      <c r="C754" s="16">
        <v>8</v>
      </c>
      <c r="D754" s="16">
        <v>7</v>
      </c>
      <c r="E754" s="16">
        <v>18</v>
      </c>
      <c r="F754" s="38">
        <v>2828.33</v>
      </c>
      <c r="G754" s="38">
        <f t="shared" si="11"/>
        <v>0</v>
      </c>
      <c r="H754" s="38">
        <v>2828.33</v>
      </c>
      <c r="I754" s="38">
        <v>0</v>
      </c>
      <c r="J754" s="38">
        <v>0</v>
      </c>
      <c r="K754" s="39">
        <v>2828.33</v>
      </c>
    </row>
    <row r="755" spans="2:11" x14ac:dyDescent="0.3">
      <c r="B755" s="15" t="s">
        <v>36</v>
      </c>
      <c r="C755" s="16">
        <v>8</v>
      </c>
      <c r="D755" s="16">
        <v>8</v>
      </c>
      <c r="E755" s="16">
        <v>17</v>
      </c>
      <c r="F755" s="38">
        <v>2876.86</v>
      </c>
      <c r="G755" s="38">
        <f t="shared" si="11"/>
        <v>0</v>
      </c>
      <c r="H755" s="38">
        <v>2876.86</v>
      </c>
      <c r="I755" s="38">
        <v>0</v>
      </c>
      <c r="J755" s="38">
        <v>0</v>
      </c>
      <c r="K755" s="39">
        <v>2876.86</v>
      </c>
    </row>
    <row r="756" spans="2:11" x14ac:dyDescent="0.3">
      <c r="B756" s="15" t="s">
        <v>36</v>
      </c>
      <c r="C756" s="16">
        <v>8</v>
      </c>
      <c r="D756" s="16">
        <v>9</v>
      </c>
      <c r="E756" s="16">
        <v>16</v>
      </c>
      <c r="F756" s="38">
        <v>2796.9</v>
      </c>
      <c r="G756" s="38">
        <f t="shared" si="11"/>
        <v>0</v>
      </c>
      <c r="H756" s="38">
        <v>2796.9</v>
      </c>
      <c r="I756" s="38">
        <v>0</v>
      </c>
      <c r="J756" s="38">
        <v>0</v>
      </c>
      <c r="K756" s="39">
        <v>2796.9</v>
      </c>
    </row>
    <row r="757" spans="2:11" x14ac:dyDescent="0.3">
      <c r="B757" s="15" t="s">
        <v>36</v>
      </c>
      <c r="C757" s="16">
        <v>8</v>
      </c>
      <c r="D757" s="16">
        <v>10</v>
      </c>
      <c r="E757" s="16">
        <v>14</v>
      </c>
      <c r="F757" s="38">
        <v>2719.58</v>
      </c>
      <c r="G757" s="38">
        <f t="shared" si="11"/>
        <v>0</v>
      </c>
      <c r="H757" s="38">
        <v>2719.58</v>
      </c>
      <c r="I757" s="38">
        <v>0</v>
      </c>
      <c r="J757" s="38">
        <v>0</v>
      </c>
      <c r="K757" s="39">
        <v>2719.58</v>
      </c>
    </row>
    <row r="758" spans="2:11" x14ac:dyDescent="0.3">
      <c r="B758" s="15" t="s">
        <v>36</v>
      </c>
      <c r="C758" s="16">
        <v>8</v>
      </c>
      <c r="D758" s="16">
        <v>11</v>
      </c>
      <c r="E758" s="16">
        <v>13</v>
      </c>
      <c r="F758" s="38">
        <v>2707.66</v>
      </c>
      <c r="G758" s="38">
        <f t="shared" si="11"/>
        <v>0</v>
      </c>
      <c r="H758" s="38">
        <v>2707.66</v>
      </c>
      <c r="I758" s="38">
        <v>0</v>
      </c>
      <c r="J758" s="38">
        <v>0</v>
      </c>
      <c r="K758" s="39">
        <v>2707.66</v>
      </c>
    </row>
    <row r="759" spans="2:11" x14ac:dyDescent="0.3">
      <c r="B759" s="15" t="s">
        <v>36</v>
      </c>
      <c r="C759" s="16">
        <v>8</v>
      </c>
      <c r="D759" s="16">
        <v>12</v>
      </c>
      <c r="E759" s="16">
        <v>11</v>
      </c>
      <c r="F759" s="38">
        <v>2742.84</v>
      </c>
      <c r="G759" s="38">
        <f t="shared" si="11"/>
        <v>0</v>
      </c>
      <c r="H759" s="38">
        <v>2742.84</v>
      </c>
      <c r="I759" s="38">
        <v>0</v>
      </c>
      <c r="J759" s="38">
        <v>0</v>
      </c>
      <c r="K759" s="39">
        <v>2742.84</v>
      </c>
    </row>
    <row r="760" spans="2:11" x14ac:dyDescent="0.3">
      <c r="B760" s="15" t="s">
        <v>36</v>
      </c>
      <c r="C760" s="16">
        <v>8</v>
      </c>
      <c r="D760" s="16">
        <v>13</v>
      </c>
      <c r="E760" s="16">
        <v>10</v>
      </c>
      <c r="F760" s="38">
        <v>2876.97</v>
      </c>
      <c r="G760" s="38">
        <f t="shared" si="11"/>
        <v>0</v>
      </c>
      <c r="H760" s="38">
        <v>2876.97</v>
      </c>
      <c r="I760" s="38">
        <v>0</v>
      </c>
      <c r="J760" s="38">
        <v>0</v>
      </c>
      <c r="K760" s="39">
        <v>2876.97</v>
      </c>
    </row>
    <row r="761" spans="2:11" x14ac:dyDescent="0.3">
      <c r="B761" s="15" t="s">
        <v>36</v>
      </c>
      <c r="C761" s="16">
        <v>8</v>
      </c>
      <c r="D761" s="16">
        <v>14</v>
      </c>
      <c r="E761" s="16">
        <v>8</v>
      </c>
      <c r="F761" s="38">
        <v>3027.15</v>
      </c>
      <c r="G761" s="38">
        <f t="shared" si="11"/>
        <v>0</v>
      </c>
      <c r="H761" s="38">
        <v>3027.15</v>
      </c>
      <c r="I761" s="38">
        <v>0</v>
      </c>
      <c r="J761" s="38">
        <v>0</v>
      </c>
      <c r="K761" s="39">
        <v>3027.15</v>
      </c>
    </row>
    <row r="762" spans="2:11" x14ac:dyDescent="0.3">
      <c r="B762" s="15" t="s">
        <v>36</v>
      </c>
      <c r="C762" s="16">
        <v>8</v>
      </c>
      <c r="D762" s="16">
        <v>15</v>
      </c>
      <c r="E762" s="16">
        <v>7</v>
      </c>
      <c r="F762" s="38">
        <v>3313.28</v>
      </c>
      <c r="G762" s="38">
        <f t="shared" si="11"/>
        <v>0</v>
      </c>
      <c r="H762" s="38">
        <v>3313.28</v>
      </c>
      <c r="I762" s="38">
        <v>7.4081000000000001</v>
      </c>
      <c r="J762" s="38">
        <v>0</v>
      </c>
      <c r="K762" s="39">
        <v>3305.87</v>
      </c>
    </row>
    <row r="763" spans="2:11" x14ac:dyDescent="0.3">
      <c r="B763" s="15" t="s">
        <v>36</v>
      </c>
      <c r="C763" s="16">
        <v>8</v>
      </c>
      <c r="D763" s="16">
        <v>16</v>
      </c>
      <c r="E763" s="16">
        <v>5</v>
      </c>
      <c r="F763" s="38">
        <v>3581.65</v>
      </c>
      <c r="G763" s="38">
        <f t="shared" si="11"/>
        <v>0</v>
      </c>
      <c r="H763" s="38">
        <v>3581.65</v>
      </c>
      <c r="I763" s="38">
        <v>7.4081000000000001</v>
      </c>
      <c r="J763" s="38">
        <v>0</v>
      </c>
      <c r="K763" s="39">
        <v>3574.24</v>
      </c>
    </row>
    <row r="764" spans="2:11" x14ac:dyDescent="0.3">
      <c r="B764" s="15" t="s">
        <v>36</v>
      </c>
      <c r="C764" s="16">
        <v>8</v>
      </c>
      <c r="D764" s="16">
        <v>17</v>
      </c>
      <c r="E764" s="16">
        <v>2</v>
      </c>
      <c r="F764" s="38">
        <v>3844.67</v>
      </c>
      <c r="G764" s="38">
        <f t="shared" si="11"/>
        <v>0</v>
      </c>
      <c r="H764" s="38">
        <v>3844.67</v>
      </c>
      <c r="I764" s="38">
        <v>7.4081000000000001</v>
      </c>
      <c r="J764" s="38">
        <v>0</v>
      </c>
      <c r="K764" s="39">
        <v>3837.26</v>
      </c>
    </row>
    <row r="765" spans="2:11" x14ac:dyDescent="0.3">
      <c r="B765" s="15" t="s">
        <v>36</v>
      </c>
      <c r="C765" s="16">
        <v>8</v>
      </c>
      <c r="D765" s="16">
        <v>18</v>
      </c>
      <c r="E765" s="16">
        <v>1</v>
      </c>
      <c r="F765" s="38">
        <v>4044.59</v>
      </c>
      <c r="G765" s="38">
        <f t="shared" si="11"/>
        <v>0</v>
      </c>
      <c r="H765" s="38">
        <v>4044.59</v>
      </c>
      <c r="I765" s="38">
        <v>7.4081000000000001</v>
      </c>
      <c r="J765" s="38">
        <v>0</v>
      </c>
      <c r="K765" s="39">
        <v>4037.18</v>
      </c>
    </row>
    <row r="766" spans="2:11" x14ac:dyDescent="0.3">
      <c r="B766" s="15" t="s">
        <v>36</v>
      </c>
      <c r="C766" s="16">
        <v>8</v>
      </c>
      <c r="D766" s="16">
        <v>19</v>
      </c>
      <c r="E766" s="16">
        <v>3</v>
      </c>
      <c r="F766" s="38">
        <v>4126.2700000000004</v>
      </c>
      <c r="G766" s="38">
        <f t="shared" si="11"/>
        <v>0</v>
      </c>
      <c r="H766" s="38">
        <v>4126.2700000000004</v>
      </c>
      <c r="I766" s="38">
        <v>7.4081000000000001</v>
      </c>
      <c r="J766" s="38">
        <v>0</v>
      </c>
      <c r="K766" s="39">
        <v>4118.8599999999997</v>
      </c>
    </row>
    <row r="767" spans="2:11" x14ac:dyDescent="0.3">
      <c r="B767" s="15" t="s">
        <v>36</v>
      </c>
      <c r="C767" s="16">
        <v>8</v>
      </c>
      <c r="D767" s="16">
        <v>20</v>
      </c>
      <c r="E767" s="16">
        <v>4</v>
      </c>
      <c r="F767" s="38">
        <v>4045.84</v>
      </c>
      <c r="G767" s="38">
        <f t="shared" si="11"/>
        <v>0</v>
      </c>
      <c r="H767" s="38">
        <v>4045.84</v>
      </c>
      <c r="I767" s="38">
        <v>0</v>
      </c>
      <c r="J767" s="38">
        <v>0</v>
      </c>
      <c r="K767" s="39">
        <v>4045.84</v>
      </c>
    </row>
    <row r="768" spans="2:11" x14ac:dyDescent="0.3">
      <c r="B768" s="15" t="s">
        <v>36</v>
      </c>
      <c r="C768" s="16">
        <v>8</v>
      </c>
      <c r="D768" s="16">
        <v>21</v>
      </c>
      <c r="E768" s="16">
        <v>6</v>
      </c>
      <c r="F768" s="38">
        <v>3853.7</v>
      </c>
      <c r="G768" s="38">
        <f t="shared" si="11"/>
        <v>0</v>
      </c>
      <c r="H768" s="38">
        <v>3853.7</v>
      </c>
      <c r="I768" s="38">
        <v>0</v>
      </c>
      <c r="J768" s="38">
        <v>0</v>
      </c>
      <c r="K768" s="39">
        <v>3853.7</v>
      </c>
    </row>
    <row r="769" spans="2:11" x14ac:dyDescent="0.3">
      <c r="B769" s="15" t="s">
        <v>36</v>
      </c>
      <c r="C769" s="16">
        <v>8</v>
      </c>
      <c r="D769" s="16">
        <v>22</v>
      </c>
      <c r="E769" s="16">
        <v>9</v>
      </c>
      <c r="F769" s="38">
        <v>3508.07</v>
      </c>
      <c r="G769" s="38">
        <f t="shared" si="11"/>
        <v>0</v>
      </c>
      <c r="H769" s="38">
        <v>3508.07</v>
      </c>
      <c r="I769" s="38">
        <v>0</v>
      </c>
      <c r="J769" s="38">
        <v>0</v>
      </c>
      <c r="K769" s="39">
        <v>3508.07</v>
      </c>
    </row>
    <row r="770" spans="2:11" x14ac:dyDescent="0.3">
      <c r="B770" s="15" t="s">
        <v>36</v>
      </c>
      <c r="C770" s="16">
        <v>8</v>
      </c>
      <c r="D770" s="16">
        <v>23</v>
      </c>
      <c r="E770" s="16">
        <v>12</v>
      </c>
      <c r="F770" s="38">
        <v>3183.09</v>
      </c>
      <c r="G770" s="38">
        <f t="shared" si="11"/>
        <v>0</v>
      </c>
      <c r="H770" s="38">
        <v>3183.09</v>
      </c>
      <c r="I770" s="38">
        <v>0</v>
      </c>
      <c r="J770" s="38">
        <v>0</v>
      </c>
      <c r="K770" s="39">
        <v>3183.09</v>
      </c>
    </row>
    <row r="771" spans="2:11" x14ac:dyDescent="0.3">
      <c r="B771" s="15" t="s">
        <v>36</v>
      </c>
      <c r="C771" s="16">
        <v>8</v>
      </c>
      <c r="D771" s="16">
        <v>24</v>
      </c>
      <c r="E771" s="16">
        <v>15</v>
      </c>
      <c r="F771" s="38">
        <v>2940.64</v>
      </c>
      <c r="G771" s="38">
        <f t="shared" si="11"/>
        <v>0</v>
      </c>
      <c r="H771" s="38">
        <v>2940.64</v>
      </c>
      <c r="I771" s="38">
        <v>0</v>
      </c>
      <c r="J771" s="38">
        <v>0</v>
      </c>
      <c r="K771" s="39">
        <v>2940.64</v>
      </c>
    </row>
    <row r="772" spans="2:11" x14ac:dyDescent="0.3">
      <c r="B772" s="15" t="s">
        <v>36</v>
      </c>
      <c r="C772" s="16">
        <v>9</v>
      </c>
      <c r="D772" s="16">
        <v>1</v>
      </c>
      <c r="E772" s="16">
        <v>20</v>
      </c>
      <c r="F772" s="38">
        <v>2762.69</v>
      </c>
      <c r="G772" s="38">
        <f t="shared" si="11"/>
        <v>0</v>
      </c>
      <c r="H772" s="38">
        <v>2762.69</v>
      </c>
      <c r="I772" s="38">
        <v>0</v>
      </c>
      <c r="J772" s="38">
        <v>0</v>
      </c>
      <c r="K772" s="39">
        <v>2762.69</v>
      </c>
    </row>
    <row r="773" spans="2:11" x14ac:dyDescent="0.3">
      <c r="B773" s="15" t="s">
        <v>36</v>
      </c>
      <c r="C773" s="16">
        <v>9</v>
      </c>
      <c r="D773" s="16">
        <v>2</v>
      </c>
      <c r="E773" s="16">
        <v>22</v>
      </c>
      <c r="F773" s="38">
        <v>2607.44</v>
      </c>
      <c r="G773" s="38">
        <f t="shared" ref="G773:G836" si="12">F773-H773</f>
        <v>0</v>
      </c>
      <c r="H773" s="38">
        <v>2607.44</v>
      </c>
      <c r="I773" s="38">
        <v>0</v>
      </c>
      <c r="J773" s="38">
        <v>0</v>
      </c>
      <c r="K773" s="39">
        <v>2607.44</v>
      </c>
    </row>
    <row r="774" spans="2:11" x14ac:dyDescent="0.3">
      <c r="B774" s="15" t="s">
        <v>36</v>
      </c>
      <c r="C774" s="16">
        <v>9</v>
      </c>
      <c r="D774" s="16">
        <v>3</v>
      </c>
      <c r="E774" s="16">
        <v>24</v>
      </c>
      <c r="F774" s="38">
        <v>2507.5500000000002</v>
      </c>
      <c r="G774" s="38">
        <f t="shared" si="12"/>
        <v>0</v>
      </c>
      <c r="H774" s="38">
        <v>2507.5500000000002</v>
      </c>
      <c r="I774" s="38">
        <v>0</v>
      </c>
      <c r="J774" s="38">
        <v>0</v>
      </c>
      <c r="K774" s="39">
        <v>2507.5500000000002</v>
      </c>
    </row>
    <row r="775" spans="2:11" x14ac:dyDescent="0.3">
      <c r="B775" s="15" t="s">
        <v>36</v>
      </c>
      <c r="C775" s="16">
        <v>9</v>
      </c>
      <c r="D775" s="16">
        <v>4</v>
      </c>
      <c r="E775" s="16">
        <v>23</v>
      </c>
      <c r="F775" s="38">
        <v>2500.38</v>
      </c>
      <c r="G775" s="38">
        <f t="shared" si="12"/>
        <v>0</v>
      </c>
      <c r="H775" s="38">
        <v>2500.38</v>
      </c>
      <c r="I775" s="38">
        <v>0</v>
      </c>
      <c r="J775" s="38">
        <v>0</v>
      </c>
      <c r="K775" s="39">
        <v>2500.38</v>
      </c>
    </row>
    <row r="776" spans="2:11" x14ac:dyDescent="0.3">
      <c r="B776" s="15" t="s">
        <v>36</v>
      </c>
      <c r="C776" s="16">
        <v>9</v>
      </c>
      <c r="D776" s="16">
        <v>5</v>
      </c>
      <c r="E776" s="16">
        <v>21</v>
      </c>
      <c r="F776" s="38">
        <v>2630.2</v>
      </c>
      <c r="G776" s="38">
        <f t="shared" si="12"/>
        <v>0</v>
      </c>
      <c r="H776" s="38">
        <v>2630.2</v>
      </c>
      <c r="I776" s="38">
        <v>0</v>
      </c>
      <c r="J776" s="38">
        <v>0</v>
      </c>
      <c r="K776" s="39">
        <v>2630.2</v>
      </c>
    </row>
    <row r="777" spans="2:11" x14ac:dyDescent="0.3">
      <c r="B777" s="15" t="s">
        <v>36</v>
      </c>
      <c r="C777" s="16">
        <v>9</v>
      </c>
      <c r="D777" s="16">
        <v>6</v>
      </c>
      <c r="E777" s="16">
        <v>19</v>
      </c>
      <c r="F777" s="38">
        <v>2833.47</v>
      </c>
      <c r="G777" s="38">
        <f t="shared" si="12"/>
        <v>0</v>
      </c>
      <c r="H777" s="38">
        <v>2833.47</v>
      </c>
      <c r="I777" s="38">
        <v>0</v>
      </c>
      <c r="J777" s="38">
        <v>0</v>
      </c>
      <c r="K777" s="39">
        <v>2833.47</v>
      </c>
    </row>
    <row r="778" spans="2:11" x14ac:dyDescent="0.3">
      <c r="B778" s="15" t="s">
        <v>36</v>
      </c>
      <c r="C778" s="16">
        <v>9</v>
      </c>
      <c r="D778" s="16">
        <v>7</v>
      </c>
      <c r="E778" s="16">
        <v>18</v>
      </c>
      <c r="F778" s="38">
        <v>2864.11</v>
      </c>
      <c r="G778" s="38">
        <f t="shared" si="12"/>
        <v>0</v>
      </c>
      <c r="H778" s="38">
        <v>2864.11</v>
      </c>
      <c r="I778" s="38">
        <v>0</v>
      </c>
      <c r="J778" s="38">
        <v>0</v>
      </c>
      <c r="K778" s="39">
        <v>2864.11</v>
      </c>
    </row>
    <row r="779" spans="2:11" x14ac:dyDescent="0.3">
      <c r="B779" s="15" t="s">
        <v>36</v>
      </c>
      <c r="C779" s="16">
        <v>9</v>
      </c>
      <c r="D779" s="16">
        <v>8</v>
      </c>
      <c r="E779" s="16">
        <v>17</v>
      </c>
      <c r="F779" s="38">
        <v>2883.17</v>
      </c>
      <c r="G779" s="38">
        <f t="shared" si="12"/>
        <v>0</v>
      </c>
      <c r="H779" s="38">
        <v>2883.17</v>
      </c>
      <c r="I779" s="38">
        <v>0</v>
      </c>
      <c r="J779" s="38">
        <v>0</v>
      </c>
      <c r="K779" s="39">
        <v>2883.17</v>
      </c>
    </row>
    <row r="780" spans="2:11" x14ac:dyDescent="0.3">
      <c r="B780" s="15" t="s">
        <v>36</v>
      </c>
      <c r="C780" s="16">
        <v>9</v>
      </c>
      <c r="D780" s="16">
        <v>9</v>
      </c>
      <c r="E780" s="16">
        <v>16</v>
      </c>
      <c r="F780" s="38">
        <v>2831.32</v>
      </c>
      <c r="G780" s="38">
        <f t="shared" si="12"/>
        <v>0</v>
      </c>
      <c r="H780" s="38">
        <v>2831.32</v>
      </c>
      <c r="I780" s="38">
        <v>0</v>
      </c>
      <c r="J780" s="38">
        <v>0</v>
      </c>
      <c r="K780" s="39">
        <v>2831.32</v>
      </c>
    </row>
    <row r="781" spans="2:11" x14ac:dyDescent="0.3">
      <c r="B781" s="15" t="s">
        <v>36</v>
      </c>
      <c r="C781" s="16">
        <v>9</v>
      </c>
      <c r="D781" s="16">
        <v>10</v>
      </c>
      <c r="E781" s="16">
        <v>14</v>
      </c>
      <c r="F781" s="38">
        <v>2770.07</v>
      </c>
      <c r="G781" s="38">
        <f t="shared" si="12"/>
        <v>0</v>
      </c>
      <c r="H781" s="38">
        <v>2770.07</v>
      </c>
      <c r="I781" s="38">
        <v>0</v>
      </c>
      <c r="J781" s="38">
        <v>0</v>
      </c>
      <c r="K781" s="39">
        <v>2770.07</v>
      </c>
    </row>
    <row r="782" spans="2:11" x14ac:dyDescent="0.3">
      <c r="B782" s="15" t="s">
        <v>36</v>
      </c>
      <c r="C782" s="16">
        <v>9</v>
      </c>
      <c r="D782" s="16">
        <v>11</v>
      </c>
      <c r="E782" s="16">
        <v>13</v>
      </c>
      <c r="F782" s="38">
        <v>2798.69</v>
      </c>
      <c r="G782" s="38">
        <f t="shared" si="12"/>
        <v>0</v>
      </c>
      <c r="H782" s="38">
        <v>2798.69</v>
      </c>
      <c r="I782" s="38">
        <v>0</v>
      </c>
      <c r="J782" s="38">
        <v>0</v>
      </c>
      <c r="K782" s="39">
        <v>2798.69</v>
      </c>
    </row>
    <row r="783" spans="2:11" x14ac:dyDescent="0.3">
      <c r="B783" s="15" t="s">
        <v>36</v>
      </c>
      <c r="C783" s="16">
        <v>9</v>
      </c>
      <c r="D783" s="16">
        <v>12</v>
      </c>
      <c r="E783" s="16">
        <v>11</v>
      </c>
      <c r="F783" s="38">
        <v>2815.44</v>
      </c>
      <c r="G783" s="38">
        <f t="shared" si="12"/>
        <v>0</v>
      </c>
      <c r="H783" s="38">
        <v>2815.44</v>
      </c>
      <c r="I783" s="38">
        <v>0</v>
      </c>
      <c r="J783" s="38">
        <v>0</v>
      </c>
      <c r="K783" s="39">
        <v>2815.44</v>
      </c>
    </row>
    <row r="784" spans="2:11" x14ac:dyDescent="0.3">
      <c r="B784" s="15" t="s">
        <v>36</v>
      </c>
      <c r="C784" s="16">
        <v>9</v>
      </c>
      <c r="D784" s="16">
        <v>13</v>
      </c>
      <c r="E784" s="16">
        <v>10</v>
      </c>
      <c r="F784" s="38">
        <v>3011.22</v>
      </c>
      <c r="G784" s="38">
        <f t="shared" si="12"/>
        <v>0</v>
      </c>
      <c r="H784" s="38">
        <v>3011.22</v>
      </c>
      <c r="I784" s="38">
        <v>0</v>
      </c>
      <c r="J784" s="38">
        <v>0</v>
      </c>
      <c r="K784" s="39">
        <v>3011.22</v>
      </c>
    </row>
    <row r="785" spans="2:11" x14ac:dyDescent="0.3">
      <c r="B785" s="15" t="s">
        <v>36</v>
      </c>
      <c r="C785" s="16">
        <v>9</v>
      </c>
      <c r="D785" s="16">
        <v>14</v>
      </c>
      <c r="E785" s="16">
        <v>8</v>
      </c>
      <c r="F785" s="38">
        <v>3194</v>
      </c>
      <c r="G785" s="38">
        <f t="shared" si="12"/>
        <v>0</v>
      </c>
      <c r="H785" s="38">
        <v>3194</v>
      </c>
      <c r="I785" s="38">
        <v>0</v>
      </c>
      <c r="J785" s="38">
        <v>0</v>
      </c>
      <c r="K785" s="39">
        <v>3194</v>
      </c>
    </row>
    <row r="786" spans="2:11" x14ac:dyDescent="0.3">
      <c r="B786" s="15" t="s">
        <v>36</v>
      </c>
      <c r="C786" s="16">
        <v>9</v>
      </c>
      <c r="D786" s="16">
        <v>15</v>
      </c>
      <c r="E786" s="16">
        <v>6</v>
      </c>
      <c r="F786" s="38">
        <v>3553.1</v>
      </c>
      <c r="G786" s="38">
        <f t="shared" si="12"/>
        <v>0</v>
      </c>
      <c r="H786" s="38">
        <v>3553.1</v>
      </c>
      <c r="I786" s="38">
        <v>9.7139000000000006</v>
      </c>
      <c r="J786" s="38">
        <v>0</v>
      </c>
      <c r="K786" s="39">
        <v>3543.39</v>
      </c>
    </row>
    <row r="787" spans="2:11" x14ac:dyDescent="0.3">
      <c r="B787" s="15" t="s">
        <v>36</v>
      </c>
      <c r="C787" s="16">
        <v>9</v>
      </c>
      <c r="D787" s="16">
        <v>16</v>
      </c>
      <c r="E787" s="16">
        <v>5</v>
      </c>
      <c r="F787" s="38">
        <v>3731.1</v>
      </c>
      <c r="G787" s="38">
        <f t="shared" si="12"/>
        <v>0</v>
      </c>
      <c r="H787" s="38">
        <v>3731.1</v>
      </c>
      <c r="I787" s="38">
        <v>9.7139000000000006</v>
      </c>
      <c r="J787" s="38">
        <v>0</v>
      </c>
      <c r="K787" s="39">
        <v>3721.39</v>
      </c>
    </row>
    <row r="788" spans="2:11" x14ac:dyDescent="0.3">
      <c r="B788" s="15" t="s">
        <v>36</v>
      </c>
      <c r="C788" s="16">
        <v>9</v>
      </c>
      <c r="D788" s="16">
        <v>17</v>
      </c>
      <c r="E788" s="16">
        <v>3</v>
      </c>
      <c r="F788" s="38">
        <v>4057.67</v>
      </c>
      <c r="G788" s="38">
        <f t="shared" si="12"/>
        <v>0</v>
      </c>
      <c r="H788" s="38">
        <v>4057.67</v>
      </c>
      <c r="I788" s="38">
        <v>9.7139000000000006</v>
      </c>
      <c r="J788" s="38">
        <v>0</v>
      </c>
      <c r="K788" s="39">
        <v>4047.96</v>
      </c>
    </row>
    <row r="789" spans="2:11" x14ac:dyDescent="0.3">
      <c r="B789" s="15" t="s">
        <v>36</v>
      </c>
      <c r="C789" s="16">
        <v>9</v>
      </c>
      <c r="D789" s="16">
        <v>18</v>
      </c>
      <c r="E789" s="16">
        <v>2</v>
      </c>
      <c r="F789" s="38">
        <v>4208.01</v>
      </c>
      <c r="G789" s="38">
        <f t="shared" si="12"/>
        <v>0</v>
      </c>
      <c r="H789" s="38">
        <v>4208.01</v>
      </c>
      <c r="I789" s="38">
        <v>9.7139000000000006</v>
      </c>
      <c r="J789" s="38">
        <v>0</v>
      </c>
      <c r="K789" s="39">
        <v>4198.29</v>
      </c>
    </row>
    <row r="790" spans="2:11" x14ac:dyDescent="0.3">
      <c r="B790" s="15" t="s">
        <v>36</v>
      </c>
      <c r="C790" s="16">
        <v>9</v>
      </c>
      <c r="D790" s="16">
        <v>19</v>
      </c>
      <c r="E790" s="16">
        <v>1</v>
      </c>
      <c r="F790" s="38">
        <v>4351.3</v>
      </c>
      <c r="G790" s="38">
        <f t="shared" si="12"/>
        <v>0</v>
      </c>
      <c r="H790" s="38">
        <v>4351.3</v>
      </c>
      <c r="I790" s="38">
        <v>9.7139000000000006</v>
      </c>
      <c r="J790" s="38">
        <v>0</v>
      </c>
      <c r="K790" s="39">
        <v>4341.59</v>
      </c>
    </row>
    <row r="791" spans="2:11" x14ac:dyDescent="0.3">
      <c r="B791" s="15" t="s">
        <v>36</v>
      </c>
      <c r="C791" s="16">
        <v>9</v>
      </c>
      <c r="D791" s="16">
        <v>20</v>
      </c>
      <c r="E791" s="16">
        <v>4</v>
      </c>
      <c r="F791" s="38">
        <v>4231.42</v>
      </c>
      <c r="G791" s="38">
        <f t="shared" si="12"/>
        <v>0</v>
      </c>
      <c r="H791" s="38">
        <v>4231.42</v>
      </c>
      <c r="I791" s="38">
        <v>0</v>
      </c>
      <c r="J791" s="38">
        <v>0</v>
      </c>
      <c r="K791" s="39">
        <v>4231.42</v>
      </c>
    </row>
    <row r="792" spans="2:11" x14ac:dyDescent="0.3">
      <c r="B792" s="15" t="s">
        <v>36</v>
      </c>
      <c r="C792" s="16">
        <v>9</v>
      </c>
      <c r="D792" s="16">
        <v>21</v>
      </c>
      <c r="E792" s="16">
        <v>7</v>
      </c>
      <c r="F792" s="38">
        <v>3984.09</v>
      </c>
      <c r="G792" s="38">
        <f t="shared" si="12"/>
        <v>0</v>
      </c>
      <c r="H792" s="38">
        <v>3984.09</v>
      </c>
      <c r="I792" s="38">
        <v>0</v>
      </c>
      <c r="J792" s="38">
        <v>0</v>
      </c>
      <c r="K792" s="39">
        <v>3984.09</v>
      </c>
    </row>
    <row r="793" spans="2:11" x14ac:dyDescent="0.3">
      <c r="B793" s="15" t="s">
        <v>36</v>
      </c>
      <c r="C793" s="16">
        <v>9</v>
      </c>
      <c r="D793" s="16">
        <v>22</v>
      </c>
      <c r="E793" s="16">
        <v>9</v>
      </c>
      <c r="F793" s="38">
        <v>3609.68</v>
      </c>
      <c r="G793" s="38">
        <f t="shared" si="12"/>
        <v>0</v>
      </c>
      <c r="H793" s="38">
        <v>3609.68</v>
      </c>
      <c r="I793" s="38">
        <v>0</v>
      </c>
      <c r="J793" s="38">
        <v>0</v>
      </c>
      <c r="K793" s="39">
        <v>3609.68</v>
      </c>
    </row>
    <row r="794" spans="2:11" x14ac:dyDescent="0.3">
      <c r="B794" s="15" t="s">
        <v>36</v>
      </c>
      <c r="C794" s="16">
        <v>9</v>
      </c>
      <c r="D794" s="16">
        <v>23</v>
      </c>
      <c r="E794" s="16">
        <v>12</v>
      </c>
      <c r="F794" s="38">
        <v>3295.79</v>
      </c>
      <c r="G794" s="38">
        <f t="shared" si="12"/>
        <v>0</v>
      </c>
      <c r="H794" s="38">
        <v>3295.79</v>
      </c>
      <c r="I794" s="38">
        <v>0</v>
      </c>
      <c r="J794" s="38">
        <v>0</v>
      </c>
      <c r="K794" s="39">
        <v>3295.79</v>
      </c>
    </row>
    <row r="795" spans="2:11" x14ac:dyDescent="0.3">
      <c r="B795" s="15" t="s">
        <v>36</v>
      </c>
      <c r="C795" s="16">
        <v>9</v>
      </c>
      <c r="D795" s="16">
        <v>24</v>
      </c>
      <c r="E795" s="16">
        <v>15</v>
      </c>
      <c r="F795" s="38">
        <v>3044.04</v>
      </c>
      <c r="G795" s="38">
        <f t="shared" si="12"/>
        <v>0</v>
      </c>
      <c r="H795" s="38">
        <v>3044.04</v>
      </c>
      <c r="I795" s="38">
        <v>0</v>
      </c>
      <c r="J795" s="38">
        <v>0</v>
      </c>
      <c r="K795" s="39">
        <v>3044.04</v>
      </c>
    </row>
    <row r="796" spans="2:11" x14ac:dyDescent="0.3">
      <c r="B796" s="15" t="s">
        <v>36</v>
      </c>
      <c r="C796" s="16">
        <v>10</v>
      </c>
      <c r="D796" s="16">
        <v>1</v>
      </c>
      <c r="E796" s="16">
        <v>21</v>
      </c>
      <c r="F796" s="38">
        <v>2362.35</v>
      </c>
      <c r="G796" s="38">
        <f t="shared" si="12"/>
        <v>0</v>
      </c>
      <c r="H796" s="38">
        <v>2362.35</v>
      </c>
      <c r="I796" s="38">
        <v>0</v>
      </c>
      <c r="J796" s="38">
        <v>0</v>
      </c>
      <c r="K796" s="39">
        <v>2362.35</v>
      </c>
    </row>
    <row r="797" spans="2:11" x14ac:dyDescent="0.3">
      <c r="B797" s="15" t="s">
        <v>36</v>
      </c>
      <c r="C797" s="16">
        <v>10</v>
      </c>
      <c r="D797" s="16">
        <v>2</v>
      </c>
      <c r="E797" s="16">
        <v>22</v>
      </c>
      <c r="F797" s="38">
        <v>2247.11</v>
      </c>
      <c r="G797" s="38">
        <f t="shared" si="12"/>
        <v>0</v>
      </c>
      <c r="H797" s="38">
        <v>2247.11</v>
      </c>
      <c r="I797" s="38">
        <v>0</v>
      </c>
      <c r="J797" s="38">
        <v>0</v>
      </c>
      <c r="K797" s="39">
        <v>2247.11</v>
      </c>
    </row>
    <row r="798" spans="2:11" x14ac:dyDescent="0.3">
      <c r="B798" s="15" t="s">
        <v>36</v>
      </c>
      <c r="C798" s="16">
        <v>10</v>
      </c>
      <c r="D798" s="16">
        <v>3</v>
      </c>
      <c r="E798" s="16">
        <v>24</v>
      </c>
      <c r="F798" s="38">
        <v>2178.02</v>
      </c>
      <c r="G798" s="38">
        <f t="shared" si="12"/>
        <v>0</v>
      </c>
      <c r="H798" s="38">
        <v>2178.02</v>
      </c>
      <c r="I798" s="38">
        <v>0</v>
      </c>
      <c r="J798" s="38">
        <v>0</v>
      </c>
      <c r="K798" s="39">
        <v>2178.02</v>
      </c>
    </row>
    <row r="799" spans="2:11" x14ac:dyDescent="0.3">
      <c r="B799" s="15" t="s">
        <v>36</v>
      </c>
      <c r="C799" s="16">
        <v>10</v>
      </c>
      <c r="D799" s="16">
        <v>4</v>
      </c>
      <c r="E799" s="16">
        <v>23</v>
      </c>
      <c r="F799" s="38">
        <v>2180.5</v>
      </c>
      <c r="G799" s="38">
        <f t="shared" si="12"/>
        <v>0</v>
      </c>
      <c r="H799" s="38">
        <v>2180.5</v>
      </c>
      <c r="I799" s="38">
        <v>0</v>
      </c>
      <c r="J799" s="38">
        <v>0</v>
      </c>
      <c r="K799" s="39">
        <v>2180.5</v>
      </c>
    </row>
    <row r="800" spans="2:11" x14ac:dyDescent="0.3">
      <c r="B800" s="15" t="s">
        <v>36</v>
      </c>
      <c r="C800" s="16">
        <v>10</v>
      </c>
      <c r="D800" s="16">
        <v>5</v>
      </c>
      <c r="E800" s="16">
        <v>20</v>
      </c>
      <c r="F800" s="38">
        <v>2307.21</v>
      </c>
      <c r="G800" s="38">
        <f t="shared" si="12"/>
        <v>0</v>
      </c>
      <c r="H800" s="38">
        <v>2307.21</v>
      </c>
      <c r="I800" s="38">
        <v>0</v>
      </c>
      <c r="J800" s="38">
        <v>0</v>
      </c>
      <c r="K800" s="39">
        <v>2307.21</v>
      </c>
    </row>
    <row r="801" spans="2:11" x14ac:dyDescent="0.3">
      <c r="B801" s="15" t="s">
        <v>36</v>
      </c>
      <c r="C801" s="16">
        <v>10</v>
      </c>
      <c r="D801" s="16">
        <v>6</v>
      </c>
      <c r="E801" s="16">
        <v>15</v>
      </c>
      <c r="F801" s="38">
        <v>2597.7800000000002</v>
      </c>
      <c r="G801" s="38">
        <f t="shared" si="12"/>
        <v>0</v>
      </c>
      <c r="H801" s="38">
        <v>2597.7800000000002</v>
      </c>
      <c r="I801" s="38">
        <v>0</v>
      </c>
      <c r="J801" s="38">
        <v>0</v>
      </c>
      <c r="K801" s="39">
        <v>2597.7800000000002</v>
      </c>
    </row>
    <row r="802" spans="2:11" x14ac:dyDescent="0.3">
      <c r="B802" s="15" t="s">
        <v>36</v>
      </c>
      <c r="C802" s="16">
        <v>10</v>
      </c>
      <c r="D802" s="16">
        <v>7</v>
      </c>
      <c r="E802" s="16">
        <v>11</v>
      </c>
      <c r="F802" s="38">
        <v>2638.91</v>
      </c>
      <c r="G802" s="38">
        <f t="shared" si="12"/>
        <v>0</v>
      </c>
      <c r="H802" s="38">
        <v>2638.91</v>
      </c>
      <c r="I802" s="38">
        <v>0</v>
      </c>
      <c r="J802" s="38">
        <v>0</v>
      </c>
      <c r="K802" s="39">
        <v>2638.91</v>
      </c>
    </row>
    <row r="803" spans="2:11" x14ac:dyDescent="0.3">
      <c r="B803" s="15" t="s">
        <v>36</v>
      </c>
      <c r="C803" s="16">
        <v>10</v>
      </c>
      <c r="D803" s="16">
        <v>8</v>
      </c>
      <c r="E803" s="16">
        <v>13</v>
      </c>
      <c r="F803" s="38">
        <v>2520.7399999999998</v>
      </c>
      <c r="G803" s="38">
        <f t="shared" si="12"/>
        <v>0</v>
      </c>
      <c r="H803" s="38">
        <v>2520.7399999999998</v>
      </c>
      <c r="I803" s="38">
        <v>0</v>
      </c>
      <c r="J803" s="38">
        <v>0</v>
      </c>
      <c r="K803" s="39">
        <v>2520.7399999999998</v>
      </c>
    </row>
    <row r="804" spans="2:11" x14ac:dyDescent="0.3">
      <c r="B804" s="15" t="s">
        <v>36</v>
      </c>
      <c r="C804" s="16">
        <v>10</v>
      </c>
      <c r="D804" s="16">
        <v>9</v>
      </c>
      <c r="E804" s="16">
        <v>17</v>
      </c>
      <c r="F804" s="38">
        <v>2437.44</v>
      </c>
      <c r="G804" s="38">
        <f t="shared" si="12"/>
        <v>0</v>
      </c>
      <c r="H804" s="38">
        <v>2437.44</v>
      </c>
      <c r="I804" s="38">
        <v>0</v>
      </c>
      <c r="J804" s="38">
        <v>0</v>
      </c>
      <c r="K804" s="39">
        <v>2437.44</v>
      </c>
    </row>
    <row r="805" spans="2:11" x14ac:dyDescent="0.3">
      <c r="B805" s="15" t="s">
        <v>36</v>
      </c>
      <c r="C805" s="16">
        <v>10</v>
      </c>
      <c r="D805" s="16">
        <v>10</v>
      </c>
      <c r="E805" s="16">
        <v>19</v>
      </c>
      <c r="F805" s="38">
        <v>2379.0700000000002</v>
      </c>
      <c r="G805" s="38">
        <f t="shared" si="12"/>
        <v>0</v>
      </c>
      <c r="H805" s="38">
        <v>2379.0700000000002</v>
      </c>
      <c r="I805" s="38">
        <v>0</v>
      </c>
      <c r="J805" s="38">
        <v>0</v>
      </c>
      <c r="K805" s="39">
        <v>2379.0700000000002</v>
      </c>
    </row>
    <row r="806" spans="2:11" x14ac:dyDescent="0.3">
      <c r="B806" s="15" t="s">
        <v>36</v>
      </c>
      <c r="C806" s="16">
        <v>10</v>
      </c>
      <c r="D806" s="16">
        <v>11</v>
      </c>
      <c r="E806" s="16">
        <v>16</v>
      </c>
      <c r="F806" s="38">
        <v>2367.04</v>
      </c>
      <c r="G806" s="38">
        <f t="shared" si="12"/>
        <v>0</v>
      </c>
      <c r="H806" s="38">
        <v>2367.04</v>
      </c>
      <c r="I806" s="38">
        <v>0</v>
      </c>
      <c r="J806" s="38">
        <v>0</v>
      </c>
      <c r="K806" s="39">
        <v>2367.04</v>
      </c>
    </row>
    <row r="807" spans="2:11" x14ac:dyDescent="0.3">
      <c r="B807" s="15" t="s">
        <v>36</v>
      </c>
      <c r="C807" s="16">
        <v>10</v>
      </c>
      <c r="D807" s="16">
        <v>12</v>
      </c>
      <c r="E807" s="16">
        <v>14</v>
      </c>
      <c r="F807" s="38">
        <v>2430.41</v>
      </c>
      <c r="G807" s="38">
        <f t="shared" si="12"/>
        <v>0</v>
      </c>
      <c r="H807" s="38">
        <v>2430.41</v>
      </c>
      <c r="I807" s="38">
        <v>0</v>
      </c>
      <c r="J807" s="38">
        <v>0</v>
      </c>
      <c r="K807" s="39">
        <v>2430.41</v>
      </c>
    </row>
    <row r="808" spans="2:11" x14ac:dyDescent="0.3">
      <c r="B808" s="15" t="s">
        <v>36</v>
      </c>
      <c r="C808" s="16">
        <v>10</v>
      </c>
      <c r="D808" s="16">
        <v>13</v>
      </c>
      <c r="E808" s="16">
        <v>10</v>
      </c>
      <c r="F808" s="38">
        <v>2619.84</v>
      </c>
      <c r="G808" s="38">
        <f t="shared" si="12"/>
        <v>0</v>
      </c>
      <c r="H808" s="38">
        <v>2619.84</v>
      </c>
      <c r="I808" s="38">
        <v>0</v>
      </c>
      <c r="J808" s="38">
        <v>0</v>
      </c>
      <c r="K808" s="39">
        <v>2619.84</v>
      </c>
    </row>
    <row r="809" spans="2:11" x14ac:dyDescent="0.3">
      <c r="B809" s="15" t="s">
        <v>36</v>
      </c>
      <c r="C809" s="16">
        <v>10</v>
      </c>
      <c r="D809" s="16">
        <v>14</v>
      </c>
      <c r="E809" s="16">
        <v>8</v>
      </c>
      <c r="F809" s="38">
        <v>2819.55</v>
      </c>
      <c r="G809" s="38">
        <f t="shared" si="12"/>
        <v>0</v>
      </c>
      <c r="H809" s="38">
        <v>2819.55</v>
      </c>
      <c r="I809" s="38">
        <v>0</v>
      </c>
      <c r="J809" s="38">
        <v>0</v>
      </c>
      <c r="K809" s="39">
        <v>2819.55</v>
      </c>
    </row>
    <row r="810" spans="2:11" x14ac:dyDescent="0.3">
      <c r="B810" s="15" t="s">
        <v>36</v>
      </c>
      <c r="C810" s="16">
        <v>10</v>
      </c>
      <c r="D810" s="16">
        <v>15</v>
      </c>
      <c r="E810" s="16">
        <v>7</v>
      </c>
      <c r="F810" s="38">
        <v>3086.15</v>
      </c>
      <c r="G810" s="38">
        <f t="shared" si="12"/>
        <v>0</v>
      </c>
      <c r="H810" s="38">
        <v>3086.15</v>
      </c>
      <c r="I810" s="38">
        <v>6.8384</v>
      </c>
      <c r="J810" s="38">
        <v>0</v>
      </c>
      <c r="K810" s="39">
        <v>3079.31</v>
      </c>
    </row>
    <row r="811" spans="2:11" x14ac:dyDescent="0.3">
      <c r="B811" s="15" t="s">
        <v>36</v>
      </c>
      <c r="C811" s="16">
        <v>10</v>
      </c>
      <c r="D811" s="16">
        <v>16</v>
      </c>
      <c r="E811" s="16">
        <v>5</v>
      </c>
      <c r="F811" s="38">
        <v>3356.83</v>
      </c>
      <c r="G811" s="38">
        <f t="shared" si="12"/>
        <v>0</v>
      </c>
      <c r="H811" s="38">
        <v>3356.83</v>
      </c>
      <c r="I811" s="38">
        <v>6.8384</v>
      </c>
      <c r="J811" s="38">
        <v>0</v>
      </c>
      <c r="K811" s="39">
        <v>3349.99</v>
      </c>
    </row>
    <row r="812" spans="2:11" x14ac:dyDescent="0.3">
      <c r="B812" s="15" t="s">
        <v>36</v>
      </c>
      <c r="C812" s="16">
        <v>10</v>
      </c>
      <c r="D812" s="16">
        <v>17</v>
      </c>
      <c r="E812" s="16">
        <v>3</v>
      </c>
      <c r="F812" s="38">
        <v>3620.55</v>
      </c>
      <c r="G812" s="38">
        <f t="shared" si="12"/>
        <v>0</v>
      </c>
      <c r="H812" s="38">
        <v>3620.55</v>
      </c>
      <c r="I812" s="38">
        <v>6.8384</v>
      </c>
      <c r="J812" s="38">
        <v>0</v>
      </c>
      <c r="K812" s="39">
        <v>3613.71</v>
      </c>
    </row>
    <row r="813" spans="2:11" x14ac:dyDescent="0.3">
      <c r="B813" s="15" t="s">
        <v>36</v>
      </c>
      <c r="C813" s="16">
        <v>10</v>
      </c>
      <c r="D813" s="16">
        <v>18</v>
      </c>
      <c r="E813" s="16">
        <v>2</v>
      </c>
      <c r="F813" s="38">
        <v>3766.18</v>
      </c>
      <c r="G813" s="38">
        <f t="shared" si="12"/>
        <v>0</v>
      </c>
      <c r="H813" s="38">
        <v>3766.18</v>
      </c>
      <c r="I813" s="38">
        <v>6.8384</v>
      </c>
      <c r="J813" s="38">
        <v>0</v>
      </c>
      <c r="K813" s="39">
        <v>3759.35</v>
      </c>
    </row>
    <row r="814" spans="2:11" x14ac:dyDescent="0.3">
      <c r="B814" s="15" t="s">
        <v>36</v>
      </c>
      <c r="C814" s="16">
        <v>10</v>
      </c>
      <c r="D814" s="16">
        <v>19</v>
      </c>
      <c r="E814" s="16">
        <v>1</v>
      </c>
      <c r="F814" s="38">
        <v>3758.69</v>
      </c>
      <c r="G814" s="38">
        <f t="shared" si="12"/>
        <v>0</v>
      </c>
      <c r="H814" s="38">
        <v>3758.69</v>
      </c>
      <c r="I814" s="38">
        <v>6.8384</v>
      </c>
      <c r="J814" s="38">
        <v>0</v>
      </c>
      <c r="K814" s="39">
        <v>3751.85</v>
      </c>
    </row>
    <row r="815" spans="2:11" x14ac:dyDescent="0.3">
      <c r="B815" s="15" t="s">
        <v>36</v>
      </c>
      <c r="C815" s="16">
        <v>10</v>
      </c>
      <c r="D815" s="16">
        <v>20</v>
      </c>
      <c r="E815" s="16">
        <v>4</v>
      </c>
      <c r="F815" s="38">
        <v>3564.19</v>
      </c>
      <c r="G815" s="38">
        <f t="shared" si="12"/>
        <v>0</v>
      </c>
      <c r="H815" s="38">
        <v>3564.19</v>
      </c>
      <c r="I815" s="38">
        <v>0</v>
      </c>
      <c r="J815" s="38">
        <v>0</v>
      </c>
      <c r="K815" s="39">
        <v>3564.19</v>
      </c>
    </row>
    <row r="816" spans="2:11" x14ac:dyDescent="0.3">
      <c r="B816" s="15" t="s">
        <v>36</v>
      </c>
      <c r="C816" s="16">
        <v>10</v>
      </c>
      <c r="D816" s="16">
        <v>21</v>
      </c>
      <c r="E816" s="16">
        <v>6</v>
      </c>
      <c r="F816" s="38">
        <v>3344.15</v>
      </c>
      <c r="G816" s="38">
        <f t="shared" si="12"/>
        <v>0</v>
      </c>
      <c r="H816" s="38">
        <v>3344.15</v>
      </c>
      <c r="I816" s="38">
        <v>0</v>
      </c>
      <c r="J816" s="38">
        <v>0</v>
      </c>
      <c r="K816" s="39">
        <v>3344.15</v>
      </c>
    </row>
    <row r="817" spans="2:11" x14ac:dyDescent="0.3">
      <c r="B817" s="15" t="s">
        <v>36</v>
      </c>
      <c r="C817" s="16">
        <v>10</v>
      </c>
      <c r="D817" s="16">
        <v>22</v>
      </c>
      <c r="E817" s="16">
        <v>9</v>
      </c>
      <c r="F817" s="38">
        <v>2988.93</v>
      </c>
      <c r="G817" s="38">
        <f t="shared" si="12"/>
        <v>0</v>
      </c>
      <c r="H817" s="38">
        <v>2988.93</v>
      </c>
      <c r="I817" s="38">
        <v>0</v>
      </c>
      <c r="J817" s="38">
        <v>0</v>
      </c>
      <c r="K817" s="39">
        <v>2988.93</v>
      </c>
    </row>
    <row r="818" spans="2:11" x14ac:dyDescent="0.3">
      <c r="B818" s="15" t="s">
        <v>36</v>
      </c>
      <c r="C818" s="16">
        <v>10</v>
      </c>
      <c r="D818" s="16">
        <v>23</v>
      </c>
      <c r="E818" s="16">
        <v>12</v>
      </c>
      <c r="F818" s="38">
        <v>2712.46</v>
      </c>
      <c r="G818" s="38">
        <f t="shared" si="12"/>
        <v>0</v>
      </c>
      <c r="H818" s="38">
        <v>2712.46</v>
      </c>
      <c r="I818" s="38">
        <v>0</v>
      </c>
      <c r="J818" s="38">
        <v>0</v>
      </c>
      <c r="K818" s="39">
        <v>2712.46</v>
      </c>
    </row>
    <row r="819" spans="2:11" x14ac:dyDescent="0.3">
      <c r="B819" s="15" t="s">
        <v>36</v>
      </c>
      <c r="C819" s="16">
        <v>10</v>
      </c>
      <c r="D819" s="16">
        <v>24</v>
      </c>
      <c r="E819" s="16">
        <v>18</v>
      </c>
      <c r="F819" s="38">
        <v>2499.61</v>
      </c>
      <c r="G819" s="38">
        <f t="shared" si="12"/>
        <v>0</v>
      </c>
      <c r="H819" s="38">
        <v>2499.61</v>
      </c>
      <c r="I819" s="38">
        <v>0</v>
      </c>
      <c r="J819" s="38">
        <v>0</v>
      </c>
      <c r="K819" s="39">
        <v>2499.61</v>
      </c>
    </row>
    <row r="820" spans="2:11" x14ac:dyDescent="0.3">
      <c r="B820" s="15" t="s">
        <v>36</v>
      </c>
      <c r="C820" s="16">
        <v>11</v>
      </c>
      <c r="D820" s="16">
        <v>1</v>
      </c>
      <c r="E820" s="16">
        <v>16</v>
      </c>
      <c r="F820" s="38">
        <v>2176.09</v>
      </c>
      <c r="G820" s="38">
        <f t="shared" si="12"/>
        <v>0</v>
      </c>
      <c r="H820" s="38">
        <v>2176.09</v>
      </c>
      <c r="I820" s="38">
        <v>0</v>
      </c>
      <c r="J820" s="38">
        <v>0</v>
      </c>
      <c r="K820" s="39">
        <v>2176.09</v>
      </c>
    </row>
    <row r="821" spans="2:11" x14ac:dyDescent="0.3">
      <c r="B821" s="15" t="s">
        <v>36</v>
      </c>
      <c r="C821" s="16">
        <v>11</v>
      </c>
      <c r="D821" s="16">
        <v>2</v>
      </c>
      <c r="E821" s="16">
        <v>19</v>
      </c>
      <c r="F821" s="38">
        <v>2061.65</v>
      </c>
      <c r="G821" s="38">
        <f t="shared" si="12"/>
        <v>0</v>
      </c>
      <c r="H821" s="38">
        <v>2061.65</v>
      </c>
      <c r="I821" s="38">
        <v>0</v>
      </c>
      <c r="J821" s="38">
        <v>0</v>
      </c>
      <c r="K821" s="39">
        <v>2061.65</v>
      </c>
    </row>
    <row r="822" spans="2:11" x14ac:dyDescent="0.3">
      <c r="B822" s="15" t="s">
        <v>36</v>
      </c>
      <c r="C822" s="16">
        <v>11</v>
      </c>
      <c r="D822" s="16">
        <v>3</v>
      </c>
      <c r="E822" s="16">
        <v>23</v>
      </c>
      <c r="F822" s="38">
        <v>1979.76</v>
      </c>
      <c r="G822" s="38">
        <f t="shared" si="12"/>
        <v>0</v>
      </c>
      <c r="H822" s="38">
        <v>1979.76</v>
      </c>
      <c r="I822" s="38">
        <v>0</v>
      </c>
      <c r="J822" s="38">
        <v>0</v>
      </c>
      <c r="K822" s="39">
        <v>1979.76</v>
      </c>
    </row>
    <row r="823" spans="2:11" x14ac:dyDescent="0.3">
      <c r="B823" s="15" t="s">
        <v>36</v>
      </c>
      <c r="C823" s="16">
        <v>11</v>
      </c>
      <c r="D823" s="16">
        <v>4</v>
      </c>
      <c r="E823" s="16">
        <v>24</v>
      </c>
      <c r="F823" s="38">
        <v>1943.09</v>
      </c>
      <c r="G823" s="38">
        <f t="shared" si="12"/>
        <v>0</v>
      </c>
      <c r="H823" s="38">
        <v>1943.09</v>
      </c>
      <c r="I823" s="38">
        <v>0</v>
      </c>
      <c r="J823" s="38">
        <v>0</v>
      </c>
      <c r="K823" s="39">
        <v>1943.09</v>
      </c>
    </row>
    <row r="824" spans="2:11" x14ac:dyDescent="0.3">
      <c r="B824" s="15" t="s">
        <v>36</v>
      </c>
      <c r="C824" s="16">
        <v>11</v>
      </c>
      <c r="D824" s="16">
        <v>5</v>
      </c>
      <c r="E824" s="16">
        <v>21</v>
      </c>
      <c r="F824" s="38">
        <v>1986.33</v>
      </c>
      <c r="G824" s="38">
        <f t="shared" si="12"/>
        <v>0</v>
      </c>
      <c r="H824" s="38">
        <v>1986.33</v>
      </c>
      <c r="I824" s="38">
        <v>0</v>
      </c>
      <c r="J824" s="38">
        <v>0</v>
      </c>
      <c r="K824" s="39">
        <v>1986.33</v>
      </c>
    </row>
    <row r="825" spans="2:11" x14ac:dyDescent="0.3">
      <c r="B825" s="15" t="s">
        <v>36</v>
      </c>
      <c r="C825" s="16">
        <v>11</v>
      </c>
      <c r="D825" s="16">
        <v>6</v>
      </c>
      <c r="E825" s="16">
        <v>15</v>
      </c>
      <c r="F825" s="38">
        <v>2148.66</v>
      </c>
      <c r="G825" s="38">
        <f t="shared" si="12"/>
        <v>0</v>
      </c>
      <c r="H825" s="38">
        <v>2148.66</v>
      </c>
      <c r="I825" s="38">
        <v>0</v>
      </c>
      <c r="J825" s="38">
        <v>0</v>
      </c>
      <c r="K825" s="39">
        <v>2148.66</v>
      </c>
    </row>
    <row r="826" spans="2:11" x14ac:dyDescent="0.3">
      <c r="B826" s="15" t="s">
        <v>36</v>
      </c>
      <c r="C826" s="16">
        <v>11</v>
      </c>
      <c r="D826" s="16">
        <v>7</v>
      </c>
      <c r="E826" s="16">
        <v>11</v>
      </c>
      <c r="F826" s="38">
        <v>2321.9699999999998</v>
      </c>
      <c r="G826" s="38">
        <f t="shared" si="12"/>
        <v>0</v>
      </c>
      <c r="H826" s="38">
        <v>2321.9699999999998</v>
      </c>
      <c r="I826" s="38">
        <v>0</v>
      </c>
      <c r="J826" s="38">
        <v>0</v>
      </c>
      <c r="K826" s="39">
        <v>2321.9699999999998</v>
      </c>
    </row>
    <row r="827" spans="2:11" x14ac:dyDescent="0.3">
      <c r="B827" s="15" t="s">
        <v>36</v>
      </c>
      <c r="C827" s="16">
        <v>11</v>
      </c>
      <c r="D827" s="16">
        <v>8</v>
      </c>
      <c r="E827" s="16">
        <v>9</v>
      </c>
      <c r="F827" s="38">
        <v>2259.3000000000002</v>
      </c>
      <c r="G827" s="38">
        <f t="shared" si="12"/>
        <v>0</v>
      </c>
      <c r="H827" s="38">
        <v>2259.3000000000002</v>
      </c>
      <c r="I827" s="38">
        <v>0</v>
      </c>
      <c r="J827" s="38">
        <v>0</v>
      </c>
      <c r="K827" s="39">
        <v>2259.3000000000002</v>
      </c>
    </row>
    <row r="828" spans="2:11" x14ac:dyDescent="0.3">
      <c r="B828" s="15" t="s">
        <v>36</v>
      </c>
      <c r="C828" s="16">
        <v>11</v>
      </c>
      <c r="D828" s="16">
        <v>9</v>
      </c>
      <c r="E828" s="16">
        <v>13</v>
      </c>
      <c r="F828" s="38">
        <v>2058.29</v>
      </c>
      <c r="G828" s="38">
        <f t="shared" si="12"/>
        <v>0</v>
      </c>
      <c r="H828" s="38">
        <v>2058.29</v>
      </c>
      <c r="I828" s="38">
        <v>0</v>
      </c>
      <c r="J828" s="38">
        <v>0</v>
      </c>
      <c r="K828" s="39">
        <v>2058.29</v>
      </c>
    </row>
    <row r="829" spans="2:11" x14ac:dyDescent="0.3">
      <c r="B829" s="15" t="s">
        <v>36</v>
      </c>
      <c r="C829" s="16">
        <v>11</v>
      </c>
      <c r="D829" s="16">
        <v>10</v>
      </c>
      <c r="E829" s="16">
        <v>17</v>
      </c>
      <c r="F829" s="38">
        <v>1913.97</v>
      </c>
      <c r="G829" s="38">
        <f t="shared" si="12"/>
        <v>0</v>
      </c>
      <c r="H829" s="38">
        <v>1913.97</v>
      </c>
      <c r="I829" s="38">
        <v>0</v>
      </c>
      <c r="J829" s="38">
        <v>0</v>
      </c>
      <c r="K829" s="39">
        <v>1913.97</v>
      </c>
    </row>
    <row r="830" spans="2:11" x14ac:dyDescent="0.3">
      <c r="B830" s="15" t="s">
        <v>36</v>
      </c>
      <c r="C830" s="16">
        <v>11</v>
      </c>
      <c r="D830" s="16">
        <v>11</v>
      </c>
      <c r="E830" s="16">
        <v>20</v>
      </c>
      <c r="F830" s="38">
        <v>1874.38</v>
      </c>
      <c r="G830" s="38">
        <f t="shared" si="12"/>
        <v>0</v>
      </c>
      <c r="H830" s="38">
        <v>1874.38</v>
      </c>
      <c r="I830" s="38">
        <v>0</v>
      </c>
      <c r="J830" s="38">
        <v>0</v>
      </c>
      <c r="K830" s="39">
        <v>1874.38</v>
      </c>
    </row>
    <row r="831" spans="2:11" x14ac:dyDescent="0.3">
      <c r="B831" s="15" t="s">
        <v>36</v>
      </c>
      <c r="C831" s="16">
        <v>11</v>
      </c>
      <c r="D831" s="16">
        <v>12</v>
      </c>
      <c r="E831" s="16">
        <v>22</v>
      </c>
      <c r="F831" s="38">
        <v>1887.68</v>
      </c>
      <c r="G831" s="38">
        <f t="shared" si="12"/>
        <v>0</v>
      </c>
      <c r="H831" s="38">
        <v>1887.68</v>
      </c>
      <c r="I831" s="38">
        <v>0</v>
      </c>
      <c r="J831" s="38">
        <v>0</v>
      </c>
      <c r="K831" s="39">
        <v>1887.68</v>
      </c>
    </row>
    <row r="832" spans="2:11" x14ac:dyDescent="0.3">
      <c r="B832" s="15" t="s">
        <v>36</v>
      </c>
      <c r="C832" s="16">
        <v>11</v>
      </c>
      <c r="D832" s="16">
        <v>13</v>
      </c>
      <c r="E832" s="16">
        <v>18</v>
      </c>
      <c r="F832" s="38">
        <v>2012.23</v>
      </c>
      <c r="G832" s="38">
        <f t="shared" si="12"/>
        <v>0</v>
      </c>
      <c r="H832" s="38">
        <v>2012.23</v>
      </c>
      <c r="I832" s="38">
        <v>0</v>
      </c>
      <c r="J832" s="38">
        <v>0</v>
      </c>
      <c r="K832" s="39">
        <v>2012.23</v>
      </c>
    </row>
    <row r="833" spans="2:11" x14ac:dyDescent="0.3">
      <c r="B833" s="15" t="s">
        <v>36</v>
      </c>
      <c r="C833" s="16">
        <v>11</v>
      </c>
      <c r="D833" s="16">
        <v>14</v>
      </c>
      <c r="E833" s="16">
        <v>14</v>
      </c>
      <c r="F833" s="38">
        <v>2242.54</v>
      </c>
      <c r="G833" s="38">
        <f t="shared" si="12"/>
        <v>0</v>
      </c>
      <c r="H833" s="38">
        <v>2242.54</v>
      </c>
      <c r="I833" s="38">
        <v>0</v>
      </c>
      <c r="J833" s="38">
        <v>0</v>
      </c>
      <c r="K833" s="39">
        <v>2242.54</v>
      </c>
    </row>
    <row r="834" spans="2:11" x14ac:dyDescent="0.3">
      <c r="B834" s="15" t="s">
        <v>36</v>
      </c>
      <c r="C834" s="16">
        <v>11</v>
      </c>
      <c r="D834" s="16">
        <v>15</v>
      </c>
      <c r="E834" s="16">
        <v>10</v>
      </c>
      <c r="F834" s="38">
        <v>2507.66</v>
      </c>
      <c r="G834" s="38">
        <f t="shared" si="12"/>
        <v>0</v>
      </c>
      <c r="H834" s="38">
        <v>2507.66</v>
      </c>
      <c r="I834" s="38">
        <v>9.0921000000000003</v>
      </c>
      <c r="J834" s="38">
        <v>0</v>
      </c>
      <c r="K834" s="39">
        <v>2498.5700000000002</v>
      </c>
    </row>
    <row r="835" spans="2:11" x14ac:dyDescent="0.3">
      <c r="B835" s="15" t="s">
        <v>36</v>
      </c>
      <c r="C835" s="16">
        <v>11</v>
      </c>
      <c r="D835" s="16">
        <v>16</v>
      </c>
      <c r="E835" s="16">
        <v>7</v>
      </c>
      <c r="F835" s="38">
        <v>2833.98</v>
      </c>
      <c r="G835" s="38">
        <f t="shared" si="12"/>
        <v>0</v>
      </c>
      <c r="H835" s="38">
        <v>2833.98</v>
      </c>
      <c r="I835" s="38">
        <v>9.0921000000000003</v>
      </c>
      <c r="J835" s="38">
        <v>0</v>
      </c>
      <c r="K835" s="39">
        <v>2824.88</v>
      </c>
    </row>
    <row r="836" spans="2:11" x14ac:dyDescent="0.3">
      <c r="B836" s="15" t="s">
        <v>36</v>
      </c>
      <c r="C836" s="16">
        <v>11</v>
      </c>
      <c r="D836" s="16">
        <v>17</v>
      </c>
      <c r="E836" s="16">
        <v>4</v>
      </c>
      <c r="F836" s="38">
        <v>3171.16</v>
      </c>
      <c r="G836" s="38">
        <f t="shared" si="12"/>
        <v>0</v>
      </c>
      <c r="H836" s="38">
        <v>3171.16</v>
      </c>
      <c r="I836" s="38">
        <v>9.0921000000000003</v>
      </c>
      <c r="J836" s="38">
        <v>0</v>
      </c>
      <c r="K836" s="39">
        <v>3162.07</v>
      </c>
    </row>
    <row r="837" spans="2:11" x14ac:dyDescent="0.3">
      <c r="B837" s="15" t="s">
        <v>36</v>
      </c>
      <c r="C837" s="16">
        <v>11</v>
      </c>
      <c r="D837" s="16">
        <v>18</v>
      </c>
      <c r="E837" s="16">
        <v>1</v>
      </c>
      <c r="F837" s="38">
        <v>3394.89</v>
      </c>
      <c r="G837" s="38">
        <f t="shared" ref="G837:G867" si="13">F837-H837</f>
        <v>0</v>
      </c>
      <c r="H837" s="38">
        <v>3394.89</v>
      </c>
      <c r="I837" s="38">
        <v>9.0921000000000003</v>
      </c>
      <c r="J837" s="38">
        <v>0</v>
      </c>
      <c r="K837" s="39">
        <v>3385.8</v>
      </c>
    </row>
    <row r="838" spans="2:11" x14ac:dyDescent="0.3">
      <c r="B838" s="15" t="s">
        <v>36</v>
      </c>
      <c r="C838" s="16">
        <v>11</v>
      </c>
      <c r="D838" s="16">
        <v>19</v>
      </c>
      <c r="E838" s="16">
        <v>2</v>
      </c>
      <c r="F838" s="38">
        <v>3334.76</v>
      </c>
      <c r="G838" s="38">
        <f t="shared" si="13"/>
        <v>0</v>
      </c>
      <c r="H838" s="38">
        <v>3334.76</v>
      </c>
      <c r="I838" s="38">
        <v>9.0921000000000003</v>
      </c>
      <c r="J838" s="38">
        <v>0</v>
      </c>
      <c r="K838" s="39">
        <v>3325.66</v>
      </c>
    </row>
    <row r="839" spans="2:11" x14ac:dyDescent="0.3">
      <c r="B839" s="15" t="s">
        <v>36</v>
      </c>
      <c r="C839" s="16">
        <v>11</v>
      </c>
      <c r="D839" s="16">
        <v>20</v>
      </c>
      <c r="E839" s="16">
        <v>3</v>
      </c>
      <c r="F839" s="38">
        <v>3198.58</v>
      </c>
      <c r="G839" s="38">
        <f t="shared" si="13"/>
        <v>0</v>
      </c>
      <c r="H839" s="38">
        <v>3198.58</v>
      </c>
      <c r="I839" s="38">
        <v>0</v>
      </c>
      <c r="J839" s="38">
        <v>0</v>
      </c>
      <c r="K839" s="39">
        <v>3198.58</v>
      </c>
    </row>
    <row r="840" spans="2:11" x14ac:dyDescent="0.3">
      <c r="B840" s="15" t="s">
        <v>36</v>
      </c>
      <c r="C840" s="16">
        <v>11</v>
      </c>
      <c r="D840" s="16">
        <v>21</v>
      </c>
      <c r="E840" s="16">
        <v>5</v>
      </c>
      <c r="F840" s="38">
        <v>3026.03</v>
      </c>
      <c r="G840" s="38">
        <f t="shared" si="13"/>
        <v>0</v>
      </c>
      <c r="H840" s="38">
        <v>3026.03</v>
      </c>
      <c r="I840" s="38">
        <v>0</v>
      </c>
      <c r="J840" s="38">
        <v>0</v>
      </c>
      <c r="K840" s="39">
        <v>3026.03</v>
      </c>
    </row>
    <row r="841" spans="2:11" x14ac:dyDescent="0.3">
      <c r="B841" s="15" t="s">
        <v>36</v>
      </c>
      <c r="C841" s="16">
        <v>11</v>
      </c>
      <c r="D841" s="16">
        <v>22</v>
      </c>
      <c r="E841" s="16">
        <v>6</v>
      </c>
      <c r="F841" s="38">
        <v>2821.24</v>
      </c>
      <c r="G841" s="38">
        <f t="shared" si="13"/>
        <v>0</v>
      </c>
      <c r="H841" s="38">
        <v>2821.24</v>
      </c>
      <c r="I841" s="38">
        <v>0</v>
      </c>
      <c r="J841" s="38">
        <v>0</v>
      </c>
      <c r="K841" s="39">
        <v>2821.24</v>
      </c>
    </row>
    <row r="842" spans="2:11" x14ac:dyDescent="0.3">
      <c r="B842" s="15" t="s">
        <v>36</v>
      </c>
      <c r="C842" s="16">
        <v>11</v>
      </c>
      <c r="D842" s="16">
        <v>23</v>
      </c>
      <c r="E842" s="16">
        <v>8</v>
      </c>
      <c r="F842" s="38">
        <v>2547.09</v>
      </c>
      <c r="G842" s="38">
        <f t="shared" si="13"/>
        <v>0</v>
      </c>
      <c r="H842" s="38">
        <v>2547.09</v>
      </c>
      <c r="I842" s="38">
        <v>0</v>
      </c>
      <c r="J842" s="38">
        <v>0</v>
      </c>
      <c r="K842" s="39">
        <v>2547.09</v>
      </c>
    </row>
    <row r="843" spans="2:11" x14ac:dyDescent="0.3">
      <c r="B843" s="15" t="s">
        <v>36</v>
      </c>
      <c r="C843" s="16">
        <v>11</v>
      </c>
      <c r="D843" s="16">
        <v>24</v>
      </c>
      <c r="E843" s="16">
        <v>12</v>
      </c>
      <c r="F843" s="38">
        <v>2331.67</v>
      </c>
      <c r="G843" s="38">
        <f t="shared" si="13"/>
        <v>0</v>
      </c>
      <c r="H843" s="38">
        <v>2331.67</v>
      </c>
      <c r="I843" s="38">
        <v>0</v>
      </c>
      <c r="J843" s="38">
        <v>0</v>
      </c>
      <c r="K843" s="39">
        <v>2331.67</v>
      </c>
    </row>
    <row r="844" spans="2:11" x14ac:dyDescent="0.3">
      <c r="B844" s="15" t="s">
        <v>36</v>
      </c>
      <c r="C844" s="16">
        <v>12</v>
      </c>
      <c r="D844" s="16">
        <v>1</v>
      </c>
      <c r="E844" s="16">
        <v>16</v>
      </c>
      <c r="F844" s="38">
        <v>2286.69</v>
      </c>
      <c r="G844" s="38">
        <f t="shared" si="13"/>
        <v>0</v>
      </c>
      <c r="H844" s="38">
        <v>2286.69</v>
      </c>
      <c r="I844" s="38">
        <v>0</v>
      </c>
      <c r="J844" s="38">
        <v>0</v>
      </c>
      <c r="K844" s="39">
        <v>2286.69</v>
      </c>
    </row>
    <row r="845" spans="2:11" x14ac:dyDescent="0.3">
      <c r="B845" s="15" t="s">
        <v>36</v>
      </c>
      <c r="C845" s="16">
        <v>12</v>
      </c>
      <c r="D845" s="16">
        <v>2</v>
      </c>
      <c r="E845" s="16">
        <v>18</v>
      </c>
      <c r="F845" s="38">
        <v>2191.73</v>
      </c>
      <c r="G845" s="38">
        <f t="shared" si="13"/>
        <v>0</v>
      </c>
      <c r="H845" s="38">
        <v>2191.73</v>
      </c>
      <c r="I845" s="38">
        <v>0</v>
      </c>
      <c r="J845" s="38">
        <v>0</v>
      </c>
      <c r="K845" s="39">
        <v>2191.73</v>
      </c>
    </row>
    <row r="846" spans="2:11" x14ac:dyDescent="0.3">
      <c r="B846" s="15" t="s">
        <v>36</v>
      </c>
      <c r="C846" s="16">
        <v>12</v>
      </c>
      <c r="D846" s="16">
        <v>3</v>
      </c>
      <c r="E846" s="16">
        <v>22</v>
      </c>
      <c r="F846" s="38">
        <v>2121.23</v>
      </c>
      <c r="G846" s="38">
        <f t="shared" si="13"/>
        <v>0</v>
      </c>
      <c r="H846" s="38">
        <v>2121.23</v>
      </c>
      <c r="I846" s="38">
        <v>0</v>
      </c>
      <c r="J846" s="38">
        <v>0</v>
      </c>
      <c r="K846" s="39">
        <v>2121.23</v>
      </c>
    </row>
    <row r="847" spans="2:11" x14ac:dyDescent="0.3">
      <c r="B847" s="15" t="s">
        <v>36</v>
      </c>
      <c r="C847" s="16">
        <v>12</v>
      </c>
      <c r="D847" s="16">
        <v>4</v>
      </c>
      <c r="E847" s="16">
        <v>23</v>
      </c>
      <c r="F847" s="38">
        <v>2092.5100000000002</v>
      </c>
      <c r="G847" s="38">
        <f t="shared" si="13"/>
        <v>0</v>
      </c>
      <c r="H847" s="38">
        <v>2092.5100000000002</v>
      </c>
      <c r="I847" s="38">
        <v>0</v>
      </c>
      <c r="J847" s="38">
        <v>0</v>
      </c>
      <c r="K847" s="39">
        <v>2092.5100000000002</v>
      </c>
    </row>
    <row r="848" spans="2:11" x14ac:dyDescent="0.3">
      <c r="B848" s="15" t="s">
        <v>36</v>
      </c>
      <c r="C848" s="16">
        <v>12</v>
      </c>
      <c r="D848" s="16">
        <v>5</v>
      </c>
      <c r="E848" s="16">
        <v>20</v>
      </c>
      <c r="F848" s="38">
        <v>2141.37</v>
      </c>
      <c r="G848" s="38">
        <f t="shared" si="13"/>
        <v>0</v>
      </c>
      <c r="H848" s="38">
        <v>2141.37</v>
      </c>
      <c r="I848" s="38">
        <v>0</v>
      </c>
      <c r="J848" s="38">
        <v>0</v>
      </c>
      <c r="K848" s="39">
        <v>2141.37</v>
      </c>
    </row>
    <row r="849" spans="2:11" x14ac:dyDescent="0.3">
      <c r="B849" s="15" t="s">
        <v>36</v>
      </c>
      <c r="C849" s="16">
        <v>12</v>
      </c>
      <c r="D849" s="16">
        <v>6</v>
      </c>
      <c r="E849" s="16">
        <v>14</v>
      </c>
      <c r="F849" s="38">
        <v>2323.42</v>
      </c>
      <c r="G849" s="38">
        <f t="shared" si="13"/>
        <v>0</v>
      </c>
      <c r="H849" s="38">
        <v>2323.42</v>
      </c>
      <c r="I849" s="38">
        <v>0</v>
      </c>
      <c r="J849" s="38">
        <v>0</v>
      </c>
      <c r="K849" s="39">
        <v>2323.42</v>
      </c>
    </row>
    <row r="850" spans="2:11" x14ac:dyDescent="0.3">
      <c r="B850" s="15" t="s">
        <v>36</v>
      </c>
      <c r="C850" s="16">
        <v>12</v>
      </c>
      <c r="D850" s="16">
        <v>7</v>
      </c>
      <c r="E850" s="16">
        <v>9</v>
      </c>
      <c r="F850" s="38">
        <v>2662.27</v>
      </c>
      <c r="G850" s="38">
        <f t="shared" si="13"/>
        <v>0</v>
      </c>
      <c r="H850" s="38">
        <v>2662.27</v>
      </c>
      <c r="I850" s="38">
        <v>0</v>
      </c>
      <c r="J850" s="38">
        <v>0</v>
      </c>
      <c r="K850" s="39">
        <v>2662.27</v>
      </c>
    </row>
    <row r="851" spans="2:11" x14ac:dyDescent="0.3">
      <c r="B851" s="15" t="s">
        <v>36</v>
      </c>
      <c r="C851" s="16">
        <v>12</v>
      </c>
      <c r="D851" s="16">
        <v>8</v>
      </c>
      <c r="E851" s="16">
        <v>8</v>
      </c>
      <c r="F851" s="38">
        <v>2685.47</v>
      </c>
      <c r="G851" s="38">
        <f t="shared" si="13"/>
        <v>0</v>
      </c>
      <c r="H851" s="38">
        <v>2685.47</v>
      </c>
      <c r="I851" s="38">
        <v>0</v>
      </c>
      <c r="J851" s="38">
        <v>0</v>
      </c>
      <c r="K851" s="39">
        <v>2685.47</v>
      </c>
    </row>
    <row r="852" spans="2:11" x14ac:dyDescent="0.3">
      <c r="B852" s="15" t="s">
        <v>36</v>
      </c>
      <c r="C852" s="16">
        <v>12</v>
      </c>
      <c r="D852" s="16">
        <v>9</v>
      </c>
      <c r="E852" s="16">
        <v>10</v>
      </c>
      <c r="F852" s="38">
        <v>2399.0300000000002</v>
      </c>
      <c r="G852" s="38">
        <f t="shared" si="13"/>
        <v>0</v>
      </c>
      <c r="H852" s="38">
        <v>2399.0300000000002</v>
      </c>
      <c r="I852" s="38">
        <v>0</v>
      </c>
      <c r="J852" s="38">
        <v>0</v>
      </c>
      <c r="K852" s="39">
        <v>2399.0300000000002</v>
      </c>
    </row>
    <row r="853" spans="2:11" x14ac:dyDescent="0.3">
      <c r="B853" s="15" t="s">
        <v>36</v>
      </c>
      <c r="C853" s="16">
        <v>12</v>
      </c>
      <c r="D853" s="16">
        <v>10</v>
      </c>
      <c r="E853" s="16">
        <v>13</v>
      </c>
      <c r="F853" s="38">
        <v>2081.66</v>
      </c>
      <c r="G853" s="38">
        <f t="shared" si="13"/>
        <v>0</v>
      </c>
      <c r="H853" s="38">
        <v>2081.66</v>
      </c>
      <c r="I853" s="38">
        <v>0</v>
      </c>
      <c r="J853" s="38">
        <v>0</v>
      </c>
      <c r="K853" s="39">
        <v>2081.66</v>
      </c>
    </row>
    <row r="854" spans="2:11" x14ac:dyDescent="0.3">
      <c r="B854" s="15" t="s">
        <v>36</v>
      </c>
      <c r="C854" s="16">
        <v>12</v>
      </c>
      <c r="D854" s="16">
        <v>11</v>
      </c>
      <c r="E854" s="16">
        <v>17</v>
      </c>
      <c r="F854" s="38">
        <v>1888.29</v>
      </c>
      <c r="G854" s="38">
        <f t="shared" si="13"/>
        <v>0</v>
      </c>
      <c r="H854" s="38">
        <v>1888.29</v>
      </c>
      <c r="I854" s="38">
        <v>0</v>
      </c>
      <c r="J854" s="38">
        <v>0</v>
      </c>
      <c r="K854" s="39">
        <v>1888.29</v>
      </c>
    </row>
    <row r="855" spans="2:11" x14ac:dyDescent="0.3">
      <c r="B855" s="15" t="s">
        <v>36</v>
      </c>
      <c r="C855" s="16">
        <v>12</v>
      </c>
      <c r="D855" s="16">
        <v>12</v>
      </c>
      <c r="E855" s="16">
        <v>21</v>
      </c>
      <c r="F855" s="38">
        <v>1763.27</v>
      </c>
      <c r="G855" s="38">
        <f t="shared" si="13"/>
        <v>0</v>
      </c>
      <c r="H855" s="38">
        <v>1763.27</v>
      </c>
      <c r="I855" s="38">
        <v>0</v>
      </c>
      <c r="J855" s="38">
        <v>0</v>
      </c>
      <c r="K855" s="39">
        <v>1763.27</v>
      </c>
    </row>
    <row r="856" spans="2:11" x14ac:dyDescent="0.3">
      <c r="B856" s="15" t="s">
        <v>36</v>
      </c>
      <c r="C856" s="16">
        <v>12</v>
      </c>
      <c r="D856" s="16">
        <v>13</v>
      </c>
      <c r="E856" s="16">
        <v>24</v>
      </c>
      <c r="F856" s="38">
        <v>1714.7</v>
      </c>
      <c r="G856" s="38">
        <f t="shared" si="13"/>
        <v>0</v>
      </c>
      <c r="H856" s="38">
        <v>1714.7</v>
      </c>
      <c r="I856" s="38">
        <v>0</v>
      </c>
      <c r="J856" s="38">
        <v>0</v>
      </c>
      <c r="K856" s="39">
        <v>1714.7</v>
      </c>
    </row>
    <row r="857" spans="2:11" x14ac:dyDescent="0.3">
      <c r="B857" s="15" t="s">
        <v>36</v>
      </c>
      <c r="C857" s="16">
        <v>12</v>
      </c>
      <c r="D857" s="16">
        <v>14</v>
      </c>
      <c r="E857" s="16">
        <v>19</v>
      </c>
      <c r="F857" s="38">
        <v>1812.03</v>
      </c>
      <c r="G857" s="38">
        <f t="shared" si="13"/>
        <v>0</v>
      </c>
      <c r="H857" s="38">
        <v>1812.03</v>
      </c>
      <c r="I857" s="38">
        <v>0</v>
      </c>
      <c r="J857" s="38">
        <v>0</v>
      </c>
      <c r="K857" s="39">
        <v>1812.03</v>
      </c>
    </row>
    <row r="858" spans="2:11" x14ac:dyDescent="0.3">
      <c r="B858" s="15" t="s">
        <v>36</v>
      </c>
      <c r="C858" s="16">
        <v>12</v>
      </c>
      <c r="D858" s="16">
        <v>15</v>
      </c>
      <c r="E858" s="16">
        <v>15</v>
      </c>
      <c r="F858" s="38">
        <v>2039.47</v>
      </c>
      <c r="G858" s="38">
        <f t="shared" si="13"/>
        <v>0</v>
      </c>
      <c r="H858" s="38">
        <v>2039.47</v>
      </c>
      <c r="I858" s="38">
        <v>8.4928000000000008</v>
      </c>
      <c r="J858" s="38">
        <v>0</v>
      </c>
      <c r="K858" s="39">
        <v>2030.98</v>
      </c>
    </row>
    <row r="859" spans="2:11" x14ac:dyDescent="0.3">
      <c r="B859" s="15" t="s">
        <v>36</v>
      </c>
      <c r="C859" s="16">
        <v>12</v>
      </c>
      <c r="D859" s="16">
        <v>16</v>
      </c>
      <c r="E859" s="16">
        <v>12</v>
      </c>
      <c r="F859" s="38">
        <v>2422.02</v>
      </c>
      <c r="G859" s="38">
        <f t="shared" si="13"/>
        <v>0</v>
      </c>
      <c r="H859" s="38">
        <v>2422.02</v>
      </c>
      <c r="I859" s="38">
        <v>8.4928000000000008</v>
      </c>
      <c r="J859" s="38">
        <v>0</v>
      </c>
      <c r="K859" s="39">
        <v>2413.5300000000002</v>
      </c>
    </row>
    <row r="860" spans="2:11" x14ac:dyDescent="0.3">
      <c r="B860" s="15" t="s">
        <v>36</v>
      </c>
      <c r="C860" s="16">
        <v>12</v>
      </c>
      <c r="D860" s="16">
        <v>17</v>
      </c>
      <c r="E860" s="16">
        <v>6</v>
      </c>
      <c r="F860" s="38">
        <v>2922.39</v>
      </c>
      <c r="G860" s="38">
        <f t="shared" si="13"/>
        <v>0</v>
      </c>
      <c r="H860" s="38">
        <v>2922.39</v>
      </c>
      <c r="I860" s="38">
        <v>8.4928000000000008</v>
      </c>
      <c r="J860" s="38">
        <v>0</v>
      </c>
      <c r="K860" s="39">
        <v>2913.9</v>
      </c>
    </row>
    <row r="861" spans="2:11" x14ac:dyDescent="0.3">
      <c r="B861" s="15" t="s">
        <v>36</v>
      </c>
      <c r="C861" s="16">
        <v>12</v>
      </c>
      <c r="D861" s="16">
        <v>18</v>
      </c>
      <c r="E861" s="16">
        <v>3</v>
      </c>
      <c r="F861" s="38">
        <v>3396.12</v>
      </c>
      <c r="G861" s="38">
        <f t="shared" si="13"/>
        <v>0</v>
      </c>
      <c r="H861" s="38">
        <v>3396.12</v>
      </c>
      <c r="I861" s="38">
        <v>8.4928000000000008</v>
      </c>
      <c r="J861" s="38">
        <v>0</v>
      </c>
      <c r="K861" s="39">
        <v>3387.63</v>
      </c>
    </row>
    <row r="862" spans="2:11" x14ac:dyDescent="0.3">
      <c r="B862" s="15" t="s">
        <v>36</v>
      </c>
      <c r="C862" s="16">
        <v>12</v>
      </c>
      <c r="D862" s="16">
        <v>19</v>
      </c>
      <c r="E862" s="16">
        <v>1</v>
      </c>
      <c r="F862" s="38">
        <v>3441.83</v>
      </c>
      <c r="G862" s="38">
        <f t="shared" si="13"/>
        <v>0</v>
      </c>
      <c r="H862" s="38">
        <v>3441.83</v>
      </c>
      <c r="I862" s="38">
        <v>8.4928000000000008</v>
      </c>
      <c r="J862" s="38">
        <v>0</v>
      </c>
      <c r="K862" s="39">
        <v>3433.33</v>
      </c>
    </row>
    <row r="863" spans="2:11" x14ac:dyDescent="0.3">
      <c r="B863" s="15" t="s">
        <v>36</v>
      </c>
      <c r="C863" s="16">
        <v>12</v>
      </c>
      <c r="D863" s="16">
        <v>20</v>
      </c>
      <c r="E863" s="16">
        <v>2</v>
      </c>
      <c r="F863" s="38">
        <v>3399.07</v>
      </c>
      <c r="G863" s="38">
        <f t="shared" si="13"/>
        <v>0</v>
      </c>
      <c r="H863" s="38">
        <v>3399.07</v>
      </c>
      <c r="I863" s="38">
        <v>0</v>
      </c>
      <c r="J863" s="38">
        <v>0</v>
      </c>
      <c r="K863" s="39">
        <v>3399.07</v>
      </c>
    </row>
    <row r="864" spans="2:11" x14ac:dyDescent="0.3">
      <c r="B864" s="15" t="s">
        <v>36</v>
      </c>
      <c r="C864" s="16">
        <v>12</v>
      </c>
      <c r="D864" s="16">
        <v>21</v>
      </c>
      <c r="E864" s="16">
        <v>4</v>
      </c>
      <c r="F864" s="38">
        <v>3294.88</v>
      </c>
      <c r="G864" s="38">
        <f t="shared" si="13"/>
        <v>0</v>
      </c>
      <c r="H864" s="38">
        <v>3294.88</v>
      </c>
      <c r="I864" s="38">
        <v>0</v>
      </c>
      <c r="J864" s="38">
        <v>0</v>
      </c>
      <c r="K864" s="39">
        <v>3294.88</v>
      </c>
    </row>
    <row r="865" spans="2:11" x14ac:dyDescent="0.3">
      <c r="B865" s="15" t="s">
        <v>36</v>
      </c>
      <c r="C865" s="16">
        <v>12</v>
      </c>
      <c r="D865" s="16">
        <v>22</v>
      </c>
      <c r="E865" s="16">
        <v>5</v>
      </c>
      <c r="F865" s="38">
        <v>3093.7</v>
      </c>
      <c r="G865" s="38">
        <f t="shared" si="13"/>
        <v>0</v>
      </c>
      <c r="H865" s="38">
        <v>3093.7</v>
      </c>
      <c r="I865" s="38">
        <v>0</v>
      </c>
      <c r="J865" s="38">
        <v>0</v>
      </c>
      <c r="K865" s="39">
        <v>3093.7</v>
      </c>
    </row>
    <row r="866" spans="2:11" x14ac:dyDescent="0.3">
      <c r="B866" s="15" t="s">
        <v>36</v>
      </c>
      <c r="C866" s="16">
        <v>12</v>
      </c>
      <c r="D866" s="16">
        <v>23</v>
      </c>
      <c r="E866" s="16">
        <v>7</v>
      </c>
      <c r="F866" s="38">
        <v>2829.84</v>
      </c>
      <c r="G866" s="38">
        <f t="shared" si="13"/>
        <v>0</v>
      </c>
      <c r="H866" s="38">
        <v>2829.84</v>
      </c>
      <c r="I866" s="38">
        <v>0</v>
      </c>
      <c r="J866" s="38">
        <v>0</v>
      </c>
      <c r="K866" s="39">
        <v>2829.84</v>
      </c>
    </row>
    <row r="867" spans="2:11" ht="15" thickBot="1" x14ac:dyDescent="0.35">
      <c r="B867" s="17" t="s">
        <v>36</v>
      </c>
      <c r="C867" s="18">
        <v>12</v>
      </c>
      <c r="D867" s="18">
        <v>24</v>
      </c>
      <c r="E867" s="18">
        <v>11</v>
      </c>
      <c r="F867" s="41">
        <v>2571.84</v>
      </c>
      <c r="G867" s="38">
        <f t="shared" si="13"/>
        <v>0</v>
      </c>
      <c r="H867" s="41">
        <v>2571.84</v>
      </c>
      <c r="I867" s="41">
        <v>0</v>
      </c>
      <c r="J867" s="41">
        <v>0</v>
      </c>
      <c r="K867" s="42">
        <v>2571.84</v>
      </c>
    </row>
  </sheetData>
  <autoFilter ref="B3:K867" xr:uid="{00000000-0009-0000-0000-000001000000}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83455-20F2-4D5F-8095-64F41E46BE44}">
  <dimension ref="A2:AC63"/>
  <sheetViews>
    <sheetView zoomScale="69" zoomScaleNormal="69" workbookViewId="0">
      <selection activeCell="A2" sqref="A2"/>
    </sheetView>
  </sheetViews>
  <sheetFormatPr defaultRowHeight="14.4" x14ac:dyDescent="0.3"/>
  <cols>
    <col min="10" max="10" width="11.6640625" customWidth="1"/>
    <col min="15" max="15" width="11.21875" bestFit="1" customWidth="1"/>
  </cols>
  <sheetData>
    <row r="2" spans="1:29" x14ac:dyDescent="0.3">
      <c r="A2" s="1" t="s">
        <v>57</v>
      </c>
    </row>
    <row r="3" spans="1:29" x14ac:dyDescent="0.3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Q3" s="22" t="s">
        <v>42</v>
      </c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 x14ac:dyDescent="0.3">
      <c r="A4" s="1" t="s">
        <v>58</v>
      </c>
      <c r="P4" s="2"/>
      <c r="Q4" s="2" t="s">
        <v>43</v>
      </c>
    </row>
    <row r="5" spans="1:29" x14ac:dyDescent="0.3">
      <c r="B5" s="2" t="s">
        <v>44</v>
      </c>
      <c r="C5" s="23">
        <v>2024</v>
      </c>
      <c r="D5" s="23">
        <v>2024</v>
      </c>
      <c r="E5" s="23">
        <v>2024</v>
      </c>
      <c r="F5" s="23">
        <v>2024</v>
      </c>
      <c r="G5" s="23">
        <v>2024</v>
      </c>
      <c r="H5" s="23">
        <v>2024</v>
      </c>
      <c r="I5" s="23">
        <v>2024</v>
      </c>
      <c r="J5" s="23">
        <v>2024</v>
      </c>
      <c r="K5" s="23">
        <v>2024</v>
      </c>
      <c r="L5" s="23">
        <v>2024</v>
      </c>
      <c r="M5" s="23">
        <v>2024</v>
      </c>
      <c r="N5" s="23">
        <v>2024</v>
      </c>
      <c r="P5" s="2"/>
      <c r="Q5" s="2" t="s">
        <v>44</v>
      </c>
      <c r="R5" s="23">
        <v>2023</v>
      </c>
      <c r="S5" s="23">
        <v>2023</v>
      </c>
      <c r="T5" s="23">
        <v>2023</v>
      </c>
      <c r="U5" s="23">
        <v>2023</v>
      </c>
      <c r="V5" s="23">
        <v>2023</v>
      </c>
      <c r="W5" s="23">
        <v>2023</v>
      </c>
      <c r="X5" s="23">
        <v>2023</v>
      </c>
      <c r="Y5" s="23">
        <v>2023</v>
      </c>
      <c r="Z5" s="23">
        <v>2023</v>
      </c>
      <c r="AA5" s="23">
        <v>2023</v>
      </c>
      <c r="AB5" s="23">
        <v>2023</v>
      </c>
      <c r="AC5" s="23">
        <v>2023</v>
      </c>
    </row>
    <row r="6" spans="1:29" ht="40.799999999999997" customHeight="1" x14ac:dyDescent="0.3">
      <c r="A6" s="2" t="s">
        <v>23</v>
      </c>
      <c r="B6" s="1" t="s">
        <v>31</v>
      </c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11</v>
      </c>
      <c r="N6" s="2">
        <v>12</v>
      </c>
      <c r="P6" s="2"/>
      <c r="Q6" s="2" t="s">
        <v>23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6</v>
      </c>
      <c r="X6" s="2">
        <v>7</v>
      </c>
      <c r="Y6" s="2">
        <v>8</v>
      </c>
      <c r="Z6" s="2">
        <v>9</v>
      </c>
      <c r="AA6" s="2">
        <v>10</v>
      </c>
      <c r="AB6" s="2">
        <v>11</v>
      </c>
      <c r="AC6" s="2">
        <v>12</v>
      </c>
    </row>
    <row r="7" spans="1:29" x14ac:dyDescent="0.3">
      <c r="B7" t="s">
        <v>34</v>
      </c>
      <c r="C7" s="12">
        <v>15169.529</v>
      </c>
      <c r="D7" s="12">
        <v>14637.823</v>
      </c>
      <c r="E7" s="12">
        <v>13498.732</v>
      </c>
      <c r="F7" s="12">
        <v>14764.888000000001</v>
      </c>
      <c r="G7" s="12">
        <v>17440.967000000001</v>
      </c>
      <c r="H7" s="12">
        <v>20138.758000000002</v>
      </c>
      <c r="I7" s="12">
        <v>20802.928</v>
      </c>
      <c r="J7" s="12">
        <v>20537.374</v>
      </c>
      <c r="K7" s="12">
        <v>19859.12</v>
      </c>
      <c r="L7" s="12">
        <v>16469.547999999999</v>
      </c>
      <c r="M7" s="12">
        <v>14149.462</v>
      </c>
      <c r="N7" s="12">
        <v>15653.213</v>
      </c>
      <c r="P7" s="2"/>
      <c r="Q7" s="2" t="s">
        <v>34</v>
      </c>
      <c r="R7" s="2">
        <v>14755.256228828401</v>
      </c>
      <c r="S7" s="2">
        <v>14226.809882670201</v>
      </c>
      <c r="T7" s="2">
        <v>13078.4902475238</v>
      </c>
      <c r="U7" s="2">
        <v>14386.384079014</v>
      </c>
      <c r="V7" s="2">
        <v>17072.814074865</v>
      </c>
      <c r="W7" s="2">
        <v>19978.743971738098</v>
      </c>
      <c r="X7" s="2">
        <v>20748.405367344101</v>
      </c>
      <c r="Y7" s="2">
        <v>20411.6155880025</v>
      </c>
      <c r="Z7" s="2">
        <v>19574.0532911558</v>
      </c>
      <c r="AA7" s="2">
        <v>16076.239010273701</v>
      </c>
      <c r="AB7" s="2">
        <v>13716.645233306799</v>
      </c>
      <c r="AC7" s="2">
        <v>15230.977442174801</v>
      </c>
    </row>
    <row r="8" spans="1:29" x14ac:dyDescent="0.3">
      <c r="B8" t="s">
        <v>35</v>
      </c>
      <c r="C8" s="12">
        <v>14185.047</v>
      </c>
      <c r="D8" s="12">
        <v>13691.151</v>
      </c>
      <c r="E8" s="12">
        <v>13855.223</v>
      </c>
      <c r="F8" s="12">
        <v>15577.950999999999</v>
      </c>
      <c r="G8" s="12">
        <v>16838.962</v>
      </c>
      <c r="H8" s="12">
        <v>19151.953000000001</v>
      </c>
      <c r="I8" s="12">
        <v>21399.794999999998</v>
      </c>
      <c r="J8" s="12">
        <v>21861.114000000001</v>
      </c>
      <c r="K8" s="12">
        <v>23153.478999999999</v>
      </c>
      <c r="L8" s="12">
        <v>18779.791000000001</v>
      </c>
      <c r="M8" s="12">
        <v>15091.16</v>
      </c>
      <c r="N8" s="12">
        <v>14921.316999999999</v>
      </c>
      <c r="P8" s="2"/>
      <c r="Q8" s="2" t="s">
        <v>35</v>
      </c>
      <c r="R8" s="2">
        <v>14088.763063930601</v>
      </c>
      <c r="S8" s="2">
        <v>13607.7320679034</v>
      </c>
      <c r="T8" s="2">
        <v>13771.245651314901</v>
      </c>
      <c r="U8" s="2">
        <v>15463.227945577</v>
      </c>
      <c r="V8" s="2">
        <v>16710.584991884902</v>
      </c>
      <c r="W8" s="2">
        <v>18987.765003389501</v>
      </c>
      <c r="X8" s="2">
        <v>21175.5644904947</v>
      </c>
      <c r="Y8" s="2">
        <v>21608.926164274799</v>
      </c>
      <c r="Z8" s="2">
        <v>22826.717988985201</v>
      </c>
      <c r="AA8" s="2">
        <v>18583.090785763499</v>
      </c>
      <c r="AB8" s="2">
        <v>14967.108194505499</v>
      </c>
      <c r="AC8" s="2">
        <v>14803.3771631614</v>
      </c>
    </row>
    <row r="9" spans="1:29" x14ac:dyDescent="0.3">
      <c r="B9" t="s">
        <v>36</v>
      </c>
      <c r="C9" s="12">
        <v>3310.9409999999998</v>
      </c>
      <c r="D9" s="12">
        <v>3273.7939999999999</v>
      </c>
      <c r="E9" s="12">
        <v>3104.6869999999999</v>
      </c>
      <c r="F9" s="12">
        <v>3125.279</v>
      </c>
      <c r="G9" s="12">
        <v>3298.482</v>
      </c>
      <c r="H9" s="12">
        <v>3378.8629999999998</v>
      </c>
      <c r="I9" s="12">
        <v>3591.444</v>
      </c>
      <c r="J9" s="12">
        <v>4044.5880000000002</v>
      </c>
      <c r="K9" s="12">
        <v>4351.3019999999997</v>
      </c>
      <c r="L9" s="12">
        <v>3758.6869999999999</v>
      </c>
      <c r="M9" s="12">
        <v>3394.8879999999999</v>
      </c>
      <c r="N9" s="12">
        <v>3441.8270000000002</v>
      </c>
      <c r="P9" s="2"/>
      <c r="Q9" s="2" t="s">
        <v>36</v>
      </c>
      <c r="R9" s="2">
        <v>3148.2523582835001</v>
      </c>
      <c r="S9" s="2">
        <v>3111.7168564426502</v>
      </c>
      <c r="T9" s="2">
        <v>2936.3302282066302</v>
      </c>
      <c r="U9" s="2">
        <v>2959.6893126571699</v>
      </c>
      <c r="V9" s="2">
        <v>3137.7411932774398</v>
      </c>
      <c r="W9" s="2">
        <v>3230.83007722099</v>
      </c>
      <c r="X9" s="2">
        <v>3459.7993075600202</v>
      </c>
      <c r="Y9" s="2">
        <v>3916.0831195498199</v>
      </c>
      <c r="Z9" s="2">
        <v>4216.4983912400303</v>
      </c>
      <c r="AA9" s="2">
        <v>3604.9282950238098</v>
      </c>
      <c r="AB9" s="2">
        <v>3237.5839400239902</v>
      </c>
      <c r="AC9" s="2">
        <v>3287.3372932099301</v>
      </c>
    </row>
    <row r="10" spans="1:29" x14ac:dyDescent="0.3">
      <c r="B10" t="s">
        <v>45</v>
      </c>
      <c r="C10" s="12">
        <v>83.5</v>
      </c>
      <c r="D10" s="12">
        <v>85.732999999996537</v>
      </c>
      <c r="E10" s="12">
        <v>59.543000000001484</v>
      </c>
      <c r="F10" s="12">
        <v>63.606999999996333</v>
      </c>
      <c r="G10" s="12">
        <v>100.64299999998912</v>
      </c>
      <c r="H10" s="12">
        <v>121.3640000000014</v>
      </c>
      <c r="I10" s="12">
        <v>144.11000000000058</v>
      </c>
      <c r="J10" s="12">
        <v>125.98799999999756</v>
      </c>
      <c r="K10" s="12">
        <v>111.55500000000029</v>
      </c>
      <c r="L10" s="12">
        <v>69.715000000003783</v>
      </c>
      <c r="M10" s="12">
        <v>69.932000000000698</v>
      </c>
      <c r="N10" s="12">
        <v>91.562000000005355</v>
      </c>
      <c r="P10" s="2"/>
      <c r="Q10" s="2" t="s">
        <v>45</v>
      </c>
      <c r="R10" s="2">
        <v>82.206843740584802</v>
      </c>
      <c r="S10" s="2">
        <v>84.380180335514297</v>
      </c>
      <c r="T10" s="2">
        <v>58.571662063078399</v>
      </c>
      <c r="U10" s="2">
        <v>62.558550865014602</v>
      </c>
      <c r="V10" s="2">
        <v>98.859002247788396</v>
      </c>
      <c r="W10" s="2">
        <v>119.31320155211201</v>
      </c>
      <c r="X10" s="2">
        <v>140.537184730707</v>
      </c>
      <c r="Y10" s="2">
        <v>123.873162093408</v>
      </c>
      <c r="Z10" s="2">
        <v>109.389896307581</v>
      </c>
      <c r="AA10" s="2">
        <v>68.628286493514494</v>
      </c>
      <c r="AB10" s="2">
        <v>68.8312352364932</v>
      </c>
      <c r="AC10" s="2">
        <v>90.103511620413499</v>
      </c>
    </row>
    <row r="11" spans="1:29" x14ac:dyDescent="0.3">
      <c r="B11" t="s">
        <v>46</v>
      </c>
      <c r="C11" s="12">
        <v>32749.017</v>
      </c>
      <c r="D11" s="12">
        <v>31688.501</v>
      </c>
      <c r="E11" s="12">
        <v>30518.185000000001</v>
      </c>
      <c r="F11" s="12">
        <v>33531.724999999999</v>
      </c>
      <c r="G11" s="12">
        <v>37679.053999999996</v>
      </c>
      <c r="H11" s="12">
        <v>42790.938000000002</v>
      </c>
      <c r="I11" s="12">
        <v>45938.277000000002</v>
      </c>
      <c r="J11" s="12">
        <v>46569.063999999998</v>
      </c>
      <c r="K11" s="12">
        <v>47475.455999999998</v>
      </c>
      <c r="L11" s="12">
        <v>39077.741000000002</v>
      </c>
      <c r="M11" s="12">
        <v>32705.441999999999</v>
      </c>
      <c r="N11" s="12">
        <v>34107.919000000002</v>
      </c>
      <c r="P11" s="2"/>
      <c r="Q11" s="2" t="s">
        <v>46</v>
      </c>
      <c r="R11" s="2">
        <v>32074.478494783201</v>
      </c>
      <c r="S11" s="2">
        <v>31030.6389873517</v>
      </c>
      <c r="T11" s="2">
        <v>29844.637789108401</v>
      </c>
      <c r="U11" s="2">
        <v>32871.859888113198</v>
      </c>
      <c r="V11" s="2">
        <v>37019.999262275102</v>
      </c>
      <c r="W11" s="2">
        <v>42316.652253900698</v>
      </c>
      <c r="X11" s="2">
        <v>45524.306350129496</v>
      </c>
      <c r="Y11" s="2">
        <v>46060.498033920499</v>
      </c>
      <c r="Z11" s="2">
        <v>46726.659567688599</v>
      </c>
      <c r="AA11" s="2">
        <v>38332.886377554503</v>
      </c>
      <c r="AB11" s="2">
        <v>31990.1686030727</v>
      </c>
      <c r="AC11" s="2">
        <v>33411.795410166502</v>
      </c>
    </row>
    <row r="12" spans="1:29" x14ac:dyDescent="0.3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3">
      <c r="A13" s="1" t="s">
        <v>59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3">
      <c r="B14" s="2" t="s">
        <v>34</v>
      </c>
      <c r="C14" s="24">
        <v>9.4570818179137888</v>
      </c>
      <c r="D14" s="24">
        <v>9.8752989887948885</v>
      </c>
      <c r="E14" s="24">
        <v>8.5808619245812121</v>
      </c>
      <c r="F14" s="24">
        <v>9.6225256762979399</v>
      </c>
      <c r="G14" s="24">
        <v>11.266576628603735</v>
      </c>
      <c r="H14" s="24">
        <v>15.878467364618533</v>
      </c>
      <c r="I14" s="24">
        <v>15.80359784658064</v>
      </c>
      <c r="J14" s="24">
        <v>16.187170939564684</v>
      </c>
      <c r="K14" s="24">
        <v>14.441666100533659</v>
      </c>
      <c r="L14" s="24">
        <v>12.478836953982684</v>
      </c>
      <c r="M14" s="24">
        <v>9.2466520513370511</v>
      </c>
      <c r="N14" s="24">
        <v>8.8593202298246059</v>
      </c>
      <c r="O14" s="12"/>
      <c r="Q14" s="2" t="s">
        <v>34</v>
      </c>
      <c r="R14" s="24">
        <v>3.2969878642340085</v>
      </c>
      <c r="S14" s="24">
        <v>3.3537210238505502</v>
      </c>
      <c r="T14" s="24">
        <v>3.4665400098921637</v>
      </c>
      <c r="U14" s="24">
        <v>4.577237186145112</v>
      </c>
      <c r="V14" s="24">
        <v>6.5404345252629419</v>
      </c>
      <c r="W14" s="24">
        <v>9.6497145059112057</v>
      </c>
      <c r="X14" s="24">
        <v>10.061965872098469</v>
      </c>
      <c r="Y14" s="24">
        <v>9.3825286020902041</v>
      </c>
      <c r="Z14" s="24">
        <v>8.646369266148362</v>
      </c>
      <c r="AA14" s="24">
        <v>5.4872305990795809</v>
      </c>
      <c r="AB14" s="24">
        <v>4.1082688656072932</v>
      </c>
      <c r="AC14" s="24">
        <v>4.2584886327622051</v>
      </c>
    </row>
    <row r="15" spans="1:29" x14ac:dyDescent="0.3">
      <c r="B15" s="2" t="s">
        <v>35</v>
      </c>
      <c r="C15" s="24">
        <v>206.80622960886001</v>
      </c>
      <c r="D15" s="24">
        <v>206.95259933096</v>
      </c>
      <c r="E15" s="24">
        <v>206.66951138792001</v>
      </c>
      <c r="F15" s="24">
        <v>207.28339359335999</v>
      </c>
      <c r="G15" s="24">
        <v>207.54976195514001</v>
      </c>
      <c r="H15" s="24">
        <v>12.007648914179999</v>
      </c>
      <c r="I15" s="24">
        <v>10.42377503512</v>
      </c>
      <c r="J15" s="24">
        <v>10.749470434080001</v>
      </c>
      <c r="K15" s="24">
        <v>8.8994281564999991</v>
      </c>
      <c r="L15" s="24">
        <v>9.6532043265199992</v>
      </c>
      <c r="M15" s="24">
        <v>432.60816039178002</v>
      </c>
      <c r="N15" s="24">
        <v>431.86735295218</v>
      </c>
      <c r="O15" s="12"/>
      <c r="Q15" s="2" t="s">
        <v>35</v>
      </c>
      <c r="R15" s="24">
        <v>9.1191045431249993</v>
      </c>
      <c r="S15" s="24">
        <v>9.2533479726757815</v>
      </c>
      <c r="T15" s="24">
        <v>10.009431838789062</v>
      </c>
      <c r="U15" s="24">
        <v>11.029455029316408</v>
      </c>
      <c r="V15" s="24">
        <v>549.27433695075445</v>
      </c>
      <c r="W15" s="24">
        <v>13.49536122453369</v>
      </c>
      <c r="X15" s="24">
        <v>15.018964656210937</v>
      </c>
      <c r="Y15" s="24">
        <v>15.521349482062988</v>
      </c>
      <c r="Z15" s="24">
        <v>15.349784028310545</v>
      </c>
      <c r="AA15" s="24">
        <v>12.671282480371094</v>
      </c>
      <c r="AB15" s="24">
        <v>436.02168718544192</v>
      </c>
      <c r="AC15" s="24">
        <v>434.17581054944338</v>
      </c>
    </row>
    <row r="16" spans="1:29" x14ac:dyDescent="0.3">
      <c r="B16" s="2" t="s">
        <v>36</v>
      </c>
      <c r="C16" s="24">
        <v>8.2299023960698374</v>
      </c>
      <c r="D16" s="24">
        <v>8.1063811606138909</v>
      </c>
      <c r="E16" s="24">
        <v>2.7829837103979624</v>
      </c>
      <c r="F16" s="24">
        <v>4.554527771303353</v>
      </c>
      <c r="G16" s="24">
        <v>10.374724930127655</v>
      </c>
      <c r="H16" s="24">
        <v>4.380211037140505</v>
      </c>
      <c r="I16" s="24">
        <v>4.7652297709299427</v>
      </c>
      <c r="J16" s="24">
        <v>7.4080855012734546</v>
      </c>
      <c r="K16" s="24">
        <v>9.7138948883426064</v>
      </c>
      <c r="L16" s="24">
        <v>6.8383875774580893</v>
      </c>
      <c r="M16" s="24">
        <v>9.0920913612237673</v>
      </c>
      <c r="N16" s="24">
        <v>8.492810324661999</v>
      </c>
      <c r="O16" s="12"/>
      <c r="Q16" s="2" t="s">
        <v>36</v>
      </c>
      <c r="R16" s="24">
        <v>7.0319784836566299</v>
      </c>
      <c r="S16" s="24">
        <v>7.3630620182152686</v>
      </c>
      <c r="T16" s="24">
        <v>8.8819895432724767</v>
      </c>
      <c r="U16" s="24">
        <v>13.757818861127683</v>
      </c>
      <c r="V16" s="24">
        <v>10.129168808122124</v>
      </c>
      <c r="W16" s="24">
        <v>11.075958510912868</v>
      </c>
      <c r="X16" s="24">
        <v>13.026471407718551</v>
      </c>
      <c r="Y16" s="24">
        <v>17.357865600450957</v>
      </c>
      <c r="Z16" s="24">
        <v>20.175079040573017</v>
      </c>
      <c r="AA16" s="24">
        <v>13.253736403012391</v>
      </c>
      <c r="AB16" s="24">
        <v>10.254040945955197</v>
      </c>
      <c r="AC16" s="24">
        <v>6.5262739966593468</v>
      </c>
    </row>
    <row r="17" spans="1:29" x14ac:dyDescent="0.3">
      <c r="B17" s="2"/>
      <c r="O17" s="12"/>
      <c r="Q17" s="2"/>
    </row>
    <row r="18" spans="1:29" x14ac:dyDescent="0.3">
      <c r="A18" s="1" t="s">
        <v>47</v>
      </c>
      <c r="O18" s="12"/>
      <c r="P18" s="1" t="s">
        <v>47</v>
      </c>
    </row>
    <row r="19" spans="1:29" x14ac:dyDescent="0.3">
      <c r="B19" s="2" t="s">
        <v>34</v>
      </c>
      <c r="C19" s="25">
        <f>+C7-C14</f>
        <v>15160.071918182086</v>
      </c>
      <c r="D19" s="25">
        <f>+D7-D14</f>
        <v>14627.947701011206</v>
      </c>
      <c r="E19" s="25">
        <f>+E7-E14</f>
        <v>13490.151138075418</v>
      </c>
      <c r="F19" s="25">
        <f>+F7-F14</f>
        <v>14755.265474323704</v>
      </c>
      <c r="G19" s="25">
        <f>+G7-G14</f>
        <v>17429.700423371396</v>
      </c>
      <c r="H19" s="25">
        <f>+H7-H14</f>
        <v>20122.879532635383</v>
      </c>
      <c r="I19" s="25">
        <f>+I7-I14</f>
        <v>20787.124402153418</v>
      </c>
      <c r="J19" s="25">
        <f>+J7-J14</f>
        <v>20521.186829060436</v>
      </c>
      <c r="K19" s="25">
        <f>+K7-K14</f>
        <v>19844.678333899465</v>
      </c>
      <c r="L19" s="25">
        <f>+L7-L14</f>
        <v>16457.069163046017</v>
      </c>
      <c r="M19" s="25">
        <f>+M7-M14</f>
        <v>14140.215347948662</v>
      </c>
      <c r="N19" s="25">
        <f>+N7-N14</f>
        <v>15644.353679770174</v>
      </c>
      <c r="O19" s="12"/>
      <c r="Q19" s="2" t="s">
        <v>34</v>
      </c>
      <c r="R19" s="25">
        <f>+R7-R14</f>
        <v>14751.959240964166</v>
      </c>
      <c r="S19" s="25">
        <f>+S7-S14</f>
        <v>14223.456161646351</v>
      </c>
      <c r="T19" s="25">
        <f>+T7-T14</f>
        <v>13075.023707513907</v>
      </c>
      <c r="U19" s="25">
        <f>+U7-U14</f>
        <v>14381.806841827854</v>
      </c>
      <c r="V19" s="25">
        <f>+V7-V14</f>
        <v>17066.273640339736</v>
      </c>
      <c r="W19" s="25">
        <f>+W7-W14</f>
        <v>19969.094257232187</v>
      </c>
      <c r="X19" s="25">
        <f>+X7-X14</f>
        <v>20738.343401472004</v>
      </c>
      <c r="Y19" s="25">
        <f>+Y7-Y14</f>
        <v>20402.233059400409</v>
      </c>
      <c r="Z19" s="25">
        <f>+Z7-Z14</f>
        <v>19565.406921889651</v>
      </c>
      <c r="AA19" s="25">
        <f>+AA7-AA14</f>
        <v>16070.751779674622</v>
      </c>
      <c r="AB19" s="25">
        <f>+AB7-AB14</f>
        <v>13712.536964441191</v>
      </c>
      <c r="AC19" s="25">
        <f>+AC7-AC14</f>
        <v>15226.718953542038</v>
      </c>
    </row>
    <row r="20" spans="1:29" x14ac:dyDescent="0.3">
      <c r="B20" s="2" t="s">
        <v>35</v>
      </c>
      <c r="C20" s="25">
        <f>+C8-C15</f>
        <v>13978.240770391141</v>
      </c>
      <c r="D20" s="25">
        <f>+D8-D15</f>
        <v>13484.19840066904</v>
      </c>
      <c r="E20" s="25">
        <f>+E8-E15</f>
        <v>13648.55348861208</v>
      </c>
      <c r="F20" s="25">
        <f>+F8-F15</f>
        <v>15370.66760640664</v>
      </c>
      <c r="G20" s="25">
        <f>+G8-G15</f>
        <v>16631.412238044861</v>
      </c>
      <c r="H20" s="25">
        <f>+H8-H15</f>
        <v>19139.945351085822</v>
      </c>
      <c r="I20" s="25">
        <f>+I8-I15</f>
        <v>21389.371224964878</v>
      </c>
      <c r="J20" s="25">
        <f>+J8-J15</f>
        <v>21850.364529565923</v>
      </c>
      <c r="K20" s="25">
        <f>+K8-K15</f>
        <v>23144.5795718435</v>
      </c>
      <c r="L20" s="25">
        <f>+L8-L15</f>
        <v>18770.13779567348</v>
      </c>
      <c r="M20" s="25">
        <f>+M8-M15</f>
        <v>14658.551839608221</v>
      </c>
      <c r="N20" s="25">
        <f>+N8-N15</f>
        <v>14489.449647047819</v>
      </c>
      <c r="O20" s="12"/>
      <c r="Q20" s="2" t="s">
        <v>35</v>
      </c>
      <c r="R20" s="25">
        <f>+R8-R15</f>
        <v>14079.643959387477</v>
      </c>
      <c r="S20" s="25">
        <f>+S8-S15</f>
        <v>13598.478719930725</v>
      </c>
      <c r="T20" s="25">
        <f>+T8-T15</f>
        <v>13761.236219476112</v>
      </c>
      <c r="U20" s="25">
        <f>+U8-U15</f>
        <v>15452.198490547684</v>
      </c>
      <c r="V20" s="25">
        <f>+V8-V15</f>
        <v>16161.310654934146</v>
      </c>
      <c r="W20" s="25">
        <f>+W8-W15</f>
        <v>18974.269642164967</v>
      </c>
      <c r="X20" s="25">
        <f>+X8-X15</f>
        <v>21160.54552583849</v>
      </c>
      <c r="Y20" s="25">
        <f>+Y8-Y15</f>
        <v>21593.404814792735</v>
      </c>
      <c r="Z20" s="25">
        <f>+Z8-Z15</f>
        <v>22811.368204956892</v>
      </c>
      <c r="AA20" s="25">
        <f>+AA8-AA15</f>
        <v>18570.419503283127</v>
      </c>
      <c r="AB20" s="25">
        <f>+AB8-AB15</f>
        <v>14531.086507320057</v>
      </c>
      <c r="AC20" s="25">
        <f>+AC8-AC15</f>
        <v>14369.201352611957</v>
      </c>
    </row>
    <row r="21" spans="1:29" x14ac:dyDescent="0.3">
      <c r="B21" s="2" t="s">
        <v>36</v>
      </c>
      <c r="C21" s="25">
        <f>+C9-C16</f>
        <v>3302.7110976039298</v>
      </c>
      <c r="D21" s="25">
        <f>+D9-D16</f>
        <v>3265.6876188393858</v>
      </c>
      <c r="E21" s="25">
        <f>+E9-E16</f>
        <v>3101.9040162896017</v>
      </c>
      <c r="F21" s="25">
        <f>+F9-F16</f>
        <v>3120.7244722286969</v>
      </c>
      <c r="G21" s="25">
        <f>+G9-G16</f>
        <v>3288.1072750698722</v>
      </c>
      <c r="H21" s="25">
        <f>+H9-H16</f>
        <v>3374.4827889628591</v>
      </c>
      <c r="I21" s="25">
        <f>+I9-I16</f>
        <v>3586.6787702290699</v>
      </c>
      <c r="J21" s="25">
        <f>+J9-J16</f>
        <v>4037.1799144987267</v>
      </c>
      <c r="K21" s="25">
        <f>+K9-K16</f>
        <v>4341.5881051116567</v>
      </c>
      <c r="L21" s="25">
        <f>+L9-L16</f>
        <v>3751.8486124225419</v>
      </c>
      <c r="M21" s="25">
        <f>+M9-M16</f>
        <v>3385.7959086387759</v>
      </c>
      <c r="N21" s="25">
        <f>+N9-N16</f>
        <v>3433.3341896753382</v>
      </c>
      <c r="O21" s="12"/>
      <c r="Q21" s="2" t="s">
        <v>36</v>
      </c>
      <c r="R21" s="25">
        <f>+R9-R16</f>
        <v>3141.2203797998436</v>
      </c>
      <c r="S21" s="25">
        <f>+S9-S16</f>
        <v>3104.3537944244349</v>
      </c>
      <c r="T21" s="25">
        <f>+T9-T16</f>
        <v>2927.4482386633576</v>
      </c>
      <c r="U21" s="25">
        <f>+U9-U16</f>
        <v>2945.9314937960421</v>
      </c>
      <c r="V21" s="25">
        <f>+V9-V16</f>
        <v>3127.6120244693179</v>
      </c>
      <c r="W21" s="25">
        <f>+W9-W16</f>
        <v>3219.7541187100774</v>
      </c>
      <c r="X21" s="25">
        <f>+X9-X16</f>
        <v>3446.7728361523018</v>
      </c>
      <c r="Y21" s="25">
        <f>+Y9-Y16</f>
        <v>3898.7252539493688</v>
      </c>
      <c r="Z21" s="25">
        <f>+Z9-Z16</f>
        <v>4196.3233121994572</v>
      </c>
      <c r="AA21" s="25">
        <f>+AA9-AA16</f>
        <v>3591.6745586207976</v>
      </c>
      <c r="AB21" s="25">
        <f>+AB9-AB16</f>
        <v>3227.3298990780349</v>
      </c>
      <c r="AC21" s="25">
        <f>+AC9-AC16</f>
        <v>3280.8110192132708</v>
      </c>
    </row>
    <row r="22" spans="1:29" x14ac:dyDescent="0.3">
      <c r="B22" s="2" t="s">
        <v>45</v>
      </c>
      <c r="C22" s="25">
        <f>+C10-C17</f>
        <v>83.5</v>
      </c>
      <c r="D22" s="25">
        <f>+D10-D17</f>
        <v>85.732999999996537</v>
      </c>
      <c r="E22" s="25">
        <f>+E10-E17</f>
        <v>59.543000000001484</v>
      </c>
      <c r="F22" s="25">
        <f>+F10-F17</f>
        <v>63.606999999996333</v>
      </c>
      <c r="G22" s="25">
        <f>+G10-G17</f>
        <v>100.64299999998912</v>
      </c>
      <c r="H22" s="25">
        <f>+H10-H17</f>
        <v>121.3640000000014</v>
      </c>
      <c r="I22" s="25">
        <f>+I10-I17</f>
        <v>144.11000000000058</v>
      </c>
      <c r="J22" s="25">
        <f>+J10-J17</f>
        <v>125.98799999999756</v>
      </c>
      <c r="K22" s="25">
        <f>+K10-K17</f>
        <v>111.55500000000029</v>
      </c>
      <c r="L22" s="25">
        <f>+L10-L17</f>
        <v>69.715000000003783</v>
      </c>
      <c r="M22" s="25">
        <f>+M10-M17</f>
        <v>69.932000000000698</v>
      </c>
      <c r="N22" s="25">
        <f>+N10-N17</f>
        <v>91.562000000005355</v>
      </c>
      <c r="O22" s="12"/>
      <c r="Q22" s="2" t="s">
        <v>45</v>
      </c>
      <c r="R22" s="25">
        <f>+R10-R17</f>
        <v>82.206843740584802</v>
      </c>
      <c r="S22" s="25">
        <f>+S10-S17</f>
        <v>84.380180335514297</v>
      </c>
      <c r="T22" s="25">
        <f>+T10-T17</f>
        <v>58.571662063078399</v>
      </c>
      <c r="U22" s="25">
        <f>+U10-U17</f>
        <v>62.558550865014602</v>
      </c>
      <c r="V22" s="25">
        <f>+V10-V17</f>
        <v>98.859002247788396</v>
      </c>
      <c r="W22" s="25">
        <f>+W10-W17</f>
        <v>119.31320155211201</v>
      </c>
      <c r="X22" s="25">
        <f>+X10-X17</f>
        <v>140.537184730707</v>
      </c>
      <c r="Y22" s="25">
        <f>+Y10-Y17</f>
        <v>123.873162093408</v>
      </c>
      <c r="Z22" s="25">
        <f>+Z10-Z17</f>
        <v>109.389896307581</v>
      </c>
      <c r="AA22" s="25">
        <f>+AA10-AA17</f>
        <v>68.628286493514494</v>
      </c>
      <c r="AB22" s="25">
        <f>+AB10-AB17</f>
        <v>68.8312352364932</v>
      </c>
      <c r="AC22" s="25">
        <f>+AC10-AC17</f>
        <v>90.103511620413499</v>
      </c>
    </row>
    <row r="23" spans="1:29" x14ac:dyDescent="0.3">
      <c r="B23" s="2" t="s">
        <v>46</v>
      </c>
      <c r="C23" s="25">
        <f>SUM(C19:C22)</f>
        <v>32524.523786177157</v>
      </c>
      <c r="D23" s="25">
        <f t="shared" ref="D23:M23" si="0">SUM(D19:D22)</f>
        <v>31463.56672051963</v>
      </c>
      <c r="E23" s="25">
        <f t="shared" si="0"/>
        <v>30300.1516429771</v>
      </c>
      <c r="F23" s="25">
        <f t="shared" si="0"/>
        <v>33310.264552959037</v>
      </c>
      <c r="G23" s="25">
        <f t="shared" si="0"/>
        <v>37449.862936486119</v>
      </c>
      <c r="H23" s="25">
        <f t="shared" si="0"/>
        <v>42758.67167268406</v>
      </c>
      <c r="I23" s="25">
        <f t="shared" si="0"/>
        <v>45907.284397347365</v>
      </c>
      <c r="J23" s="25">
        <f t="shared" si="0"/>
        <v>46534.719273125076</v>
      </c>
      <c r="K23" s="25">
        <f t="shared" si="0"/>
        <v>47442.401010854628</v>
      </c>
      <c r="L23" s="25">
        <f t="shared" si="0"/>
        <v>39048.770571142049</v>
      </c>
      <c r="M23" s="25">
        <f t="shared" si="0"/>
        <v>32254.49509619566</v>
      </c>
      <c r="N23" s="25">
        <f>SUM(N19:N22)</f>
        <v>33658.69951649334</v>
      </c>
      <c r="O23" s="12"/>
      <c r="Q23" s="2" t="s">
        <v>46</v>
      </c>
      <c r="R23" s="25">
        <f>SUM(R19:R22)</f>
        <v>32055.030423892073</v>
      </c>
      <c r="S23" s="25">
        <f t="shared" ref="S23:AB23" si="1">SUM(S19:S22)</f>
        <v>31010.668856337023</v>
      </c>
      <c r="T23" s="25">
        <f t="shared" si="1"/>
        <v>29822.279827716451</v>
      </c>
      <c r="U23" s="25">
        <f t="shared" si="1"/>
        <v>32842.49537703659</v>
      </c>
      <c r="V23" s="25">
        <f t="shared" si="1"/>
        <v>36454.055321990985</v>
      </c>
      <c r="W23" s="25">
        <f t="shared" si="1"/>
        <v>42282.431219659346</v>
      </c>
      <c r="X23" s="25">
        <f t="shared" si="1"/>
        <v>45486.198948193509</v>
      </c>
      <c r="Y23" s="25">
        <f t="shared" si="1"/>
        <v>46018.236290235916</v>
      </c>
      <c r="Z23" s="25">
        <f t="shared" si="1"/>
        <v>46682.488335353584</v>
      </c>
      <c r="AA23" s="25">
        <f t="shared" si="1"/>
        <v>38301.474128072055</v>
      </c>
      <c r="AB23" s="25">
        <f t="shared" si="1"/>
        <v>31539.784606075773</v>
      </c>
      <c r="AC23" s="25">
        <f>SUM(AC19:AC22)</f>
        <v>32966.834836987684</v>
      </c>
    </row>
    <row r="24" spans="1:29" x14ac:dyDescent="0.3">
      <c r="A24" s="26"/>
      <c r="O24" s="12"/>
    </row>
    <row r="25" spans="1:29" x14ac:dyDescent="0.3">
      <c r="A25" s="1" t="s">
        <v>48</v>
      </c>
      <c r="O25" s="12"/>
      <c r="P25" s="1" t="s">
        <v>49</v>
      </c>
    </row>
    <row r="26" spans="1:29" x14ac:dyDescent="0.3">
      <c r="B26" t="s">
        <v>34</v>
      </c>
      <c r="C26" s="27">
        <v>1435.08</v>
      </c>
      <c r="D26" s="27">
        <v>1412.0100000000002</v>
      </c>
      <c r="E26" s="27">
        <v>1366.9499999999989</v>
      </c>
      <c r="F26" s="27">
        <v>1417.869999999999</v>
      </c>
      <c r="G26" s="27">
        <v>1567.6700000000019</v>
      </c>
      <c r="H26" s="27">
        <v>1748.4399999999987</v>
      </c>
      <c r="I26" s="27">
        <v>1873.1800000000003</v>
      </c>
      <c r="J26" s="27">
        <v>1947.5699999999997</v>
      </c>
      <c r="K26" s="27">
        <v>1856.119999999999</v>
      </c>
      <c r="L26" s="27">
        <v>1653.9699999999993</v>
      </c>
      <c r="M26" s="27">
        <v>1601.6399999999994</v>
      </c>
      <c r="N26" s="27">
        <v>1520.4899999999998</v>
      </c>
      <c r="O26" s="12"/>
      <c r="Q26" t="s">
        <v>34</v>
      </c>
      <c r="R26" s="12">
        <v>1436.2273016854856</v>
      </c>
      <c r="S26" s="12">
        <v>1506.8662385857463</v>
      </c>
      <c r="T26" s="12">
        <v>1507.4305232161996</v>
      </c>
      <c r="U26" s="12">
        <v>1524.1123356353437</v>
      </c>
      <c r="V26" s="12">
        <v>1692.4130668202695</v>
      </c>
      <c r="W26" s="12">
        <v>1829.4276950744384</v>
      </c>
      <c r="X26" s="12">
        <v>1998.3995852537471</v>
      </c>
      <c r="Y26" s="12">
        <v>2005.0174630509175</v>
      </c>
      <c r="Z26" s="12">
        <v>1986.5872208233038</v>
      </c>
      <c r="AA26" s="12">
        <v>1728.1346103328319</v>
      </c>
      <c r="AB26" s="12">
        <v>1743.4756998635314</v>
      </c>
      <c r="AC26" s="12">
        <v>1576.5370795863143</v>
      </c>
    </row>
    <row r="27" spans="1:29" x14ac:dyDescent="0.3">
      <c r="B27" t="s">
        <v>35</v>
      </c>
      <c r="C27" s="27">
        <v>1678.4099999999999</v>
      </c>
      <c r="D27" s="27">
        <v>1168.3799999999992</v>
      </c>
      <c r="E27" s="27">
        <v>1732.9499999999989</v>
      </c>
      <c r="F27" s="27">
        <v>2010.1400000000012</v>
      </c>
      <c r="G27" s="27">
        <v>2056.7299999999996</v>
      </c>
      <c r="H27" s="27">
        <v>2316.2800000000025</v>
      </c>
      <c r="I27" s="27">
        <v>2416.9300000000003</v>
      </c>
      <c r="J27" s="27">
        <v>2524.9700000000012</v>
      </c>
      <c r="K27" s="27">
        <v>2507.4199999999983</v>
      </c>
      <c r="L27" s="27">
        <v>2134.5200000000004</v>
      </c>
      <c r="M27" s="27">
        <v>1809.9699999999993</v>
      </c>
      <c r="N27" s="27">
        <v>1750.25</v>
      </c>
      <c r="O27" s="12"/>
      <c r="Q27" t="s">
        <v>35</v>
      </c>
      <c r="R27" s="12">
        <v>1391.1581168179232</v>
      </c>
      <c r="S27" s="12">
        <v>1255.9475168482959</v>
      </c>
      <c r="T27" s="12">
        <v>1540.2977838190106</v>
      </c>
      <c r="U27" s="12">
        <v>1809.6224256313999</v>
      </c>
      <c r="V27" s="12">
        <v>1873.6509770717562</v>
      </c>
      <c r="W27" s="12">
        <v>2046.7866039276737</v>
      </c>
      <c r="X27" s="12">
        <v>2440.1904528818377</v>
      </c>
      <c r="Y27" s="12">
        <v>2414.6197479313723</v>
      </c>
      <c r="Z27" s="12">
        <v>2399.0578058156143</v>
      </c>
      <c r="AA27" s="12">
        <v>2152.830130400348</v>
      </c>
      <c r="AB27" s="12">
        <v>1812.2496922635569</v>
      </c>
      <c r="AC27" s="12">
        <v>1678.8023294589343</v>
      </c>
    </row>
    <row r="28" spans="1:29" x14ac:dyDescent="0.3">
      <c r="B28" t="s">
        <v>36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12"/>
      <c r="Q28" t="s">
        <v>36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</row>
    <row r="29" spans="1:29" x14ac:dyDescent="0.3">
      <c r="B29" t="s">
        <v>45</v>
      </c>
      <c r="C29" s="27">
        <v>89.251107579135265</v>
      </c>
      <c r="D29" s="27">
        <v>104.27137280549671</v>
      </c>
      <c r="E29" s="27">
        <v>63.767576033911794</v>
      </c>
      <c r="F29" s="27">
        <v>67.80536971337969</v>
      </c>
      <c r="G29" s="27">
        <v>88.495712791907238</v>
      </c>
      <c r="H29" s="27">
        <v>126.05181986870693</v>
      </c>
      <c r="I29" s="27">
        <v>140.7259891799026</v>
      </c>
      <c r="J29" s="27">
        <v>135.47854357976107</v>
      </c>
      <c r="K29" s="27">
        <v>129.43925457946031</v>
      </c>
      <c r="L29" s="27">
        <v>89.136612766878116</v>
      </c>
      <c r="M29" s="27">
        <v>66.49382128188627</v>
      </c>
      <c r="N29" s="27">
        <v>87.732036542122898</v>
      </c>
      <c r="O29" s="12"/>
      <c r="Q29" t="s">
        <v>45</v>
      </c>
      <c r="R29" s="12">
        <v>92.900442780000006</v>
      </c>
      <c r="S29" s="12">
        <v>78.244152400000004</v>
      </c>
      <c r="T29" s="12">
        <v>77.67909315</v>
      </c>
      <c r="U29" s="12">
        <v>77.795921279999988</v>
      </c>
      <c r="V29" s="12">
        <v>92.106684319999999</v>
      </c>
      <c r="W29" s="12">
        <v>120.55897992</v>
      </c>
      <c r="X29" s="12">
        <v>146.92901031999997</v>
      </c>
      <c r="Y29" s="12">
        <v>139.87003455999999</v>
      </c>
      <c r="Z29" s="12">
        <v>118.11868610000001</v>
      </c>
      <c r="AA29" s="12">
        <v>84.875780300000002</v>
      </c>
      <c r="AB29" s="12">
        <v>69.816139709999987</v>
      </c>
      <c r="AC29" s="12">
        <v>86.192512600000001</v>
      </c>
    </row>
    <row r="30" spans="1:29" x14ac:dyDescent="0.3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2"/>
    </row>
    <row r="31" spans="1:29" x14ac:dyDescent="0.3">
      <c r="A31" s="1" t="s">
        <v>60</v>
      </c>
      <c r="O31" s="12"/>
      <c r="Q31" s="1" t="s">
        <v>60</v>
      </c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x14ac:dyDescent="0.3">
      <c r="B32" t="s">
        <v>34</v>
      </c>
      <c r="C32" s="12">
        <f>C19-C26</f>
        <v>13724.991918182086</v>
      </c>
      <c r="D32" s="12">
        <f t="shared" ref="D32:N32" si="2">D19-D26</f>
        <v>13215.937701011206</v>
      </c>
      <c r="E32" s="12">
        <f t="shared" si="2"/>
        <v>12123.201138075419</v>
      </c>
      <c r="F32" s="12">
        <f t="shared" si="2"/>
        <v>13337.395474323705</v>
      </c>
      <c r="G32" s="12">
        <f t="shared" si="2"/>
        <v>15862.030423371394</v>
      </c>
      <c r="H32" s="12">
        <f t="shared" si="2"/>
        <v>18374.439532635384</v>
      </c>
      <c r="I32" s="12">
        <f t="shared" si="2"/>
        <v>18913.944402153418</v>
      </c>
      <c r="J32" s="12">
        <f t="shared" si="2"/>
        <v>18573.616829060436</v>
      </c>
      <c r="K32" s="12">
        <f t="shared" si="2"/>
        <v>17988.558333899466</v>
      </c>
      <c r="L32" s="12">
        <f t="shared" si="2"/>
        <v>14803.099163046018</v>
      </c>
      <c r="M32" s="12">
        <f t="shared" si="2"/>
        <v>12538.575347948663</v>
      </c>
      <c r="N32" s="12">
        <f t="shared" si="2"/>
        <v>14123.863679770175</v>
      </c>
      <c r="O32" s="12"/>
      <c r="P32" s="28"/>
      <c r="Q32" s="29" t="s">
        <v>34</v>
      </c>
      <c r="R32" s="30">
        <v>13225.739510126692</v>
      </c>
      <c r="S32" s="30">
        <v>12700.317595227632</v>
      </c>
      <c r="T32" s="30">
        <v>11568.723732501214</v>
      </c>
      <c r="U32" s="30">
        <v>12856.579989110378</v>
      </c>
      <c r="V32" s="30">
        <v>15335.22528605988</v>
      </c>
      <c r="W32" s="30">
        <v>18112.868341378566</v>
      </c>
      <c r="X32" s="30">
        <v>18892.856193784683</v>
      </c>
      <c r="Y32" s="30">
        <v>18544.43616446729</v>
      </c>
      <c r="Z32" s="30">
        <v>17766.539701066347</v>
      </c>
      <c r="AA32" s="30">
        <v>14410.03866011082</v>
      </c>
      <c r="AB32" s="30">
        <v>12143.373333766596</v>
      </c>
      <c r="AC32" s="30">
        <v>13680.051831576749</v>
      </c>
    </row>
    <row r="33" spans="1:29" x14ac:dyDescent="0.3">
      <c r="B33" t="s">
        <v>35</v>
      </c>
      <c r="C33" s="12">
        <f t="shared" ref="C33:N34" si="3">C20-C27</f>
        <v>12299.830770391141</v>
      </c>
      <c r="D33" s="12">
        <f t="shared" si="3"/>
        <v>12315.818400669041</v>
      </c>
      <c r="E33" s="12">
        <f t="shared" si="3"/>
        <v>11915.603488612081</v>
      </c>
      <c r="F33" s="12">
        <f t="shared" si="3"/>
        <v>13360.527606406638</v>
      </c>
      <c r="G33" s="12">
        <f t="shared" si="3"/>
        <v>14574.682238044861</v>
      </c>
      <c r="H33" s="12">
        <f t="shared" si="3"/>
        <v>16823.66535108582</v>
      </c>
      <c r="I33" s="12">
        <f t="shared" si="3"/>
        <v>18972.441224964878</v>
      </c>
      <c r="J33" s="12">
        <f t="shared" si="3"/>
        <v>19325.394529565921</v>
      </c>
      <c r="K33" s="12">
        <f t="shared" si="3"/>
        <v>20637.159571843502</v>
      </c>
      <c r="L33" s="12">
        <f t="shared" si="3"/>
        <v>16635.617795673479</v>
      </c>
      <c r="M33" s="12">
        <f t="shared" si="3"/>
        <v>12848.581839608221</v>
      </c>
      <c r="N33" s="12">
        <f t="shared" si="3"/>
        <v>12739.199647047819</v>
      </c>
      <c r="O33" s="12"/>
      <c r="P33" s="28"/>
      <c r="Q33" s="29" t="s">
        <v>35</v>
      </c>
      <c r="R33" s="30">
        <v>12615.27</v>
      </c>
      <c r="S33" s="30">
        <v>12212.27</v>
      </c>
      <c r="T33" s="30">
        <v>12252.7</v>
      </c>
      <c r="U33" s="30">
        <v>13761.02</v>
      </c>
      <c r="V33" s="30">
        <v>14322.86</v>
      </c>
      <c r="W33" s="30">
        <v>16934.53</v>
      </c>
      <c r="X33" s="30">
        <v>18927.689999999999</v>
      </c>
      <c r="Y33" s="30">
        <v>19330.2</v>
      </c>
      <c r="Z33" s="30">
        <v>20487.580000000002</v>
      </c>
      <c r="AA33" s="30">
        <v>16519.36</v>
      </c>
      <c r="AB33" s="30">
        <v>12783.69</v>
      </c>
      <c r="AC33" s="30">
        <v>12758.15</v>
      </c>
    </row>
    <row r="34" spans="1:29" x14ac:dyDescent="0.3">
      <c r="B34" t="s">
        <v>36</v>
      </c>
      <c r="C34" s="12">
        <f t="shared" si="3"/>
        <v>3302.7110976039298</v>
      </c>
      <c r="D34" s="12">
        <f t="shared" si="3"/>
        <v>3265.6876188393858</v>
      </c>
      <c r="E34" s="12">
        <f t="shared" si="3"/>
        <v>3101.9040162896017</v>
      </c>
      <c r="F34" s="12">
        <f t="shared" si="3"/>
        <v>3120.7244722286969</v>
      </c>
      <c r="G34" s="12">
        <f t="shared" si="3"/>
        <v>3288.1072750698722</v>
      </c>
      <c r="H34" s="12">
        <f t="shared" si="3"/>
        <v>3374.4827889628591</v>
      </c>
      <c r="I34" s="12">
        <f t="shared" si="3"/>
        <v>3586.6787702290699</v>
      </c>
      <c r="J34" s="12">
        <f t="shared" si="3"/>
        <v>4037.1799144987267</v>
      </c>
      <c r="K34" s="12">
        <f t="shared" si="3"/>
        <v>4341.5881051116567</v>
      </c>
      <c r="L34" s="12">
        <f t="shared" si="3"/>
        <v>3751.8486124225419</v>
      </c>
      <c r="M34" s="12">
        <f t="shared" si="3"/>
        <v>3385.7959086387759</v>
      </c>
      <c r="N34" s="12">
        <f t="shared" si="3"/>
        <v>3433.3341896753382</v>
      </c>
      <c r="O34" s="12"/>
      <c r="P34" s="28"/>
      <c r="Q34" s="29" t="s">
        <v>36</v>
      </c>
      <c r="R34" s="30">
        <v>3141.2203797998436</v>
      </c>
      <c r="S34" s="30">
        <v>3104.3537944244349</v>
      </c>
      <c r="T34" s="30">
        <v>2927.4482386633576</v>
      </c>
      <c r="U34" s="30">
        <v>2945.9314937960421</v>
      </c>
      <c r="V34" s="30">
        <v>3127.6120244693179</v>
      </c>
      <c r="W34" s="30">
        <v>3219.7541187100774</v>
      </c>
      <c r="X34" s="30">
        <v>3446.7728361523018</v>
      </c>
      <c r="Y34" s="30">
        <v>3898.7252539493688</v>
      </c>
      <c r="Z34" s="30">
        <v>4196.3233121994572</v>
      </c>
      <c r="AA34" s="30">
        <v>3591.6745586207976</v>
      </c>
      <c r="AB34" s="30">
        <v>3227.3298990780349</v>
      </c>
      <c r="AC34" s="30">
        <v>3280.8110192132708</v>
      </c>
    </row>
    <row r="35" spans="1:29" x14ac:dyDescent="0.3">
      <c r="B35" t="s">
        <v>54</v>
      </c>
      <c r="C35" s="25">
        <f>SUM(C32:C34)</f>
        <v>29327.533786177159</v>
      </c>
      <c r="D35" s="25">
        <f t="shared" ref="D35:N35" si="4">SUM(D32:D34)</f>
        <v>28797.443720519634</v>
      </c>
      <c r="E35" s="25">
        <f t="shared" si="4"/>
        <v>27140.708642977104</v>
      </c>
      <c r="F35" s="25">
        <f t="shared" si="4"/>
        <v>29818.647552959039</v>
      </c>
      <c r="G35" s="25">
        <f t="shared" si="4"/>
        <v>33724.819936486128</v>
      </c>
      <c r="H35" s="25">
        <f t="shared" si="4"/>
        <v>38572.587672684058</v>
      </c>
      <c r="I35" s="25">
        <f t="shared" si="4"/>
        <v>41473.064397347363</v>
      </c>
      <c r="J35" s="25">
        <f t="shared" si="4"/>
        <v>41936.191273125085</v>
      </c>
      <c r="K35" s="25">
        <f t="shared" si="4"/>
        <v>42967.306010854627</v>
      </c>
      <c r="L35" s="25">
        <f t="shared" si="4"/>
        <v>35190.56557114204</v>
      </c>
      <c r="M35" s="25">
        <f t="shared" si="4"/>
        <v>28772.953096195659</v>
      </c>
      <c r="N35" s="25">
        <f t="shared" si="4"/>
        <v>30296.397516493333</v>
      </c>
      <c r="O35" s="12"/>
      <c r="R35" s="25">
        <v>28708.803640213162</v>
      </c>
      <c r="S35" s="25">
        <v>27753.691472548024</v>
      </c>
      <c r="T35" s="25">
        <v>26499.205676505793</v>
      </c>
      <c r="U35" s="25">
        <v>29289.786836748062</v>
      </c>
      <c r="V35" s="25">
        <v>32479.464239006629</v>
      </c>
      <c r="W35" s="25">
        <v>37910.849877441447</v>
      </c>
      <c r="X35" s="25">
        <v>40881.522328983221</v>
      </c>
      <c r="Y35" s="25">
        <v>41470.286129014319</v>
      </c>
      <c r="Z35" s="25">
        <v>42221.108583717309</v>
      </c>
      <c r="AA35" s="25">
        <v>34199.723239825522</v>
      </c>
      <c r="AB35" s="25">
        <v>27896.835802069498</v>
      </c>
      <c r="AC35" s="25">
        <v>29440.171559090242</v>
      </c>
    </row>
    <row r="36" spans="1:29" x14ac:dyDescent="0.3"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12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 x14ac:dyDescent="0.3">
      <c r="A37" s="1" t="s">
        <v>50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12"/>
      <c r="Z37" s="20"/>
    </row>
    <row r="38" spans="1:29" x14ac:dyDescent="0.3">
      <c r="B38" t="s">
        <v>51</v>
      </c>
      <c r="C38" s="14">
        <f>C32/C19</f>
        <v>0.90533817994102983</v>
      </c>
      <c r="D38" s="14">
        <f>D32/D19</f>
        <v>0.90347176317137157</v>
      </c>
      <c r="E38" s="14">
        <f>E32/E19</f>
        <v>0.89867051999574443</v>
      </c>
      <c r="F38" s="14">
        <f>F32/F19</f>
        <v>0.90390752355711268</v>
      </c>
      <c r="G38" s="14">
        <f>G32/G19</f>
        <v>0.91005754763874647</v>
      </c>
      <c r="H38" s="14">
        <f>H32/H19</f>
        <v>0.91311183883179492</v>
      </c>
      <c r="I38" s="14">
        <f>I32/I19</f>
        <v>0.90988748786215223</v>
      </c>
      <c r="J38" s="14">
        <f>J32/J19</f>
        <v>0.90509467039001812</v>
      </c>
      <c r="K38" s="14">
        <f>K32/K19</f>
        <v>0.90646761974320833</v>
      </c>
      <c r="L38" s="14">
        <f>L32/L19</f>
        <v>0.89949790065208257</v>
      </c>
      <c r="M38" s="14">
        <f>M32/M19</f>
        <v>0.88673156945715459</v>
      </c>
      <c r="N38" s="14">
        <f>N32/N19</f>
        <v>0.9028090241934279</v>
      </c>
      <c r="O38" s="12"/>
      <c r="Q38" s="29" t="s">
        <v>34</v>
      </c>
      <c r="R38" s="14">
        <f>R32/R19</f>
        <v>0.89654121829462685</v>
      </c>
      <c r="S38" s="14">
        <f>S32/S19</f>
        <v>0.89291361051009022</v>
      </c>
      <c r="T38" s="14">
        <f>T32/T19</f>
        <v>0.88479562188884919</v>
      </c>
      <c r="U38" s="14">
        <f>U32/U19</f>
        <v>0.8939474803484686</v>
      </c>
      <c r="V38" s="14">
        <f>V32/V19</f>
        <v>0.89856904964958739</v>
      </c>
      <c r="W38" s="14">
        <f>W32/W19</f>
        <v>0.90704506213738989</v>
      </c>
      <c r="X38" s="14">
        <f>X32/X19</f>
        <v>0.91101086658848895</v>
      </c>
      <c r="Y38" s="14">
        <f>Y32/Y19</f>
        <v>0.90894149235898802</v>
      </c>
      <c r="Z38" s="14">
        <f>Z32/Z19</f>
        <v>0.90805878824780573</v>
      </c>
      <c r="AA38" s="14">
        <f>AA32/AA19</f>
        <v>0.89666238752662597</v>
      </c>
      <c r="AB38" s="14">
        <f>AB32/AB19</f>
        <v>0.88556722692936485</v>
      </c>
      <c r="AC38" s="14">
        <f>AC32/AC19</f>
        <v>0.89842413676352095</v>
      </c>
    </row>
    <row r="39" spans="1:29" x14ac:dyDescent="0.3">
      <c r="B39" t="s">
        <v>52</v>
      </c>
      <c r="C39" s="14">
        <f>C33/C20</f>
        <v>0.87992695020998457</v>
      </c>
      <c r="D39" s="14">
        <f>D33/D20</f>
        <v>0.91335191271421601</v>
      </c>
      <c r="E39" s="14">
        <f>E33/E20</f>
        <v>0.87303050089184053</v>
      </c>
      <c r="F39" s="14">
        <f>F33/F20</f>
        <v>0.86922233623982892</v>
      </c>
      <c r="G39" s="14">
        <f>G33/G20</f>
        <v>0.87633461485037534</v>
      </c>
      <c r="H39" s="14">
        <f>H33/H20</f>
        <v>0.87898189062130216</v>
      </c>
      <c r="I39" s="14">
        <f>I33/I20</f>
        <v>0.8870032234898495</v>
      </c>
      <c r="J39" s="14">
        <f>J33/J20</f>
        <v>0.88444266014036321</v>
      </c>
      <c r="K39" s="14">
        <f>K33/K20</f>
        <v>0.89166275445977872</v>
      </c>
      <c r="L39" s="14">
        <f>L33/L20</f>
        <v>0.88628106925821248</v>
      </c>
      <c r="M39" s="14">
        <f>M33/M20</f>
        <v>0.87652463764467103</v>
      </c>
      <c r="N39" s="14">
        <f>N33/N20</f>
        <v>0.87920521188624934</v>
      </c>
      <c r="O39" s="12"/>
      <c r="Q39" s="29" t="s">
        <v>35</v>
      </c>
      <c r="R39" s="14">
        <f>R33/R20</f>
        <v>0.8959935376482927</v>
      </c>
      <c r="S39" s="14">
        <f>S33/S20</f>
        <v>0.89806148551756637</v>
      </c>
      <c r="T39" s="14">
        <f>T33/T20</f>
        <v>0.89037785592684637</v>
      </c>
      <c r="U39" s="14">
        <f>U33/U20</f>
        <v>0.89055418285092569</v>
      </c>
      <c r="V39" s="14">
        <f>V33/V20</f>
        <v>0.88624371536519808</v>
      </c>
      <c r="W39" s="14">
        <f>W33/W20</f>
        <v>0.89249970193149242</v>
      </c>
      <c r="X39" s="14">
        <f>X33/X20</f>
        <v>0.89448024753841904</v>
      </c>
      <c r="Y39" s="14">
        <f>Y33/Y20</f>
        <v>0.89518999739946947</v>
      </c>
      <c r="Z39" s="14">
        <f>Z33/Z20</f>
        <v>0.8981302575067841</v>
      </c>
      <c r="AA39" s="14">
        <f>AA33/AA20</f>
        <v>0.88955233332663741</v>
      </c>
      <c r="AB39" s="14">
        <f>AB33/AB20</f>
        <v>0.87974770458906826</v>
      </c>
      <c r="AC39" s="14">
        <f>AC33/AC20</f>
        <v>0.88788163565408529</v>
      </c>
    </row>
    <row r="40" spans="1:29" x14ac:dyDescent="0.3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2"/>
      <c r="Q40" s="29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x14ac:dyDescent="0.3">
      <c r="A41" s="1" t="s">
        <v>53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12"/>
      <c r="P41" s="1" t="s">
        <v>53</v>
      </c>
    </row>
    <row r="42" spans="1:29" x14ac:dyDescent="0.3">
      <c r="B42" t="s">
        <v>34</v>
      </c>
      <c r="C42" s="31">
        <v>13587.746066987493</v>
      </c>
      <c r="D42" s="31">
        <v>13083.775743623924</v>
      </c>
      <c r="E42" s="31">
        <v>12001.970793870792</v>
      </c>
      <c r="F42" s="31">
        <v>13204.022712868356</v>
      </c>
      <c r="G42" s="31">
        <v>15703.408218566472</v>
      </c>
      <c r="H42" s="31">
        <v>18190.697676591208</v>
      </c>
      <c r="I42" s="31">
        <v>18724.810643443438</v>
      </c>
      <c r="J42" s="31">
        <v>18387.87337529385</v>
      </c>
      <c r="K42" s="31">
        <v>17808.667971084265</v>
      </c>
      <c r="L42" s="31">
        <v>14655.066900490528</v>
      </c>
      <c r="M42" s="31">
        <v>12413.18658599883</v>
      </c>
      <c r="N42" s="31">
        <v>13982.622401391962</v>
      </c>
      <c r="O42" s="31"/>
      <c r="Q42" t="s">
        <v>34</v>
      </c>
      <c r="R42">
        <v>13093.482115025414</v>
      </c>
      <c r="S42">
        <v>12573.314419275355</v>
      </c>
      <c r="T42">
        <v>11453.036495176202</v>
      </c>
      <c r="U42">
        <v>12728.014189219279</v>
      </c>
      <c r="V42">
        <v>15181.873033199281</v>
      </c>
      <c r="W42">
        <v>17931.739657964787</v>
      </c>
      <c r="X42">
        <v>18703.927631846884</v>
      </c>
      <c r="Y42">
        <v>18358.991802822624</v>
      </c>
      <c r="Z42">
        <v>17588.874304055684</v>
      </c>
      <c r="AA42">
        <v>14265.938273509719</v>
      </c>
      <c r="AB42">
        <v>12021.939600428937</v>
      </c>
      <c r="AC42">
        <v>13543.251313260978</v>
      </c>
    </row>
    <row r="43" spans="1:29" x14ac:dyDescent="0.3">
      <c r="A43" s="32"/>
      <c r="B43" t="s">
        <v>35</v>
      </c>
      <c r="C43" s="31">
        <v>12176.830946568718</v>
      </c>
      <c r="D43" s="31">
        <v>12192.657965310034</v>
      </c>
      <c r="E43" s="31">
        <v>11796.448148951373</v>
      </c>
      <c r="F43" s="31">
        <v>13226.922816189443</v>
      </c>
      <c r="G43" s="31">
        <v>14428.93614095368</v>
      </c>
      <c r="H43" s="31">
        <v>16655.425261759152</v>
      </c>
      <c r="I43" s="31">
        <v>18782.721398350273</v>
      </c>
      <c r="J43" s="31">
        <v>19132.141057061632</v>
      </c>
      <c r="K43" s="31">
        <v>20536.242070098</v>
      </c>
      <c r="L43" s="31">
        <v>16469.262602814277</v>
      </c>
      <c r="M43" s="31">
        <v>12720.093774404488</v>
      </c>
      <c r="N43" s="31">
        <v>12611.809662078231</v>
      </c>
      <c r="O43" s="31"/>
      <c r="P43" s="32"/>
      <c r="Q43" t="s">
        <v>35</v>
      </c>
      <c r="R43">
        <v>12489.118619990921</v>
      </c>
      <c r="S43">
        <v>12090.148472106977</v>
      </c>
      <c r="T43">
        <v>12130.168557174504</v>
      </c>
      <c r="U43">
        <v>13623.411284737515</v>
      </c>
      <c r="V43">
        <v>14179.630186388033</v>
      </c>
      <c r="W43">
        <v>16765.186270767066</v>
      </c>
      <c r="X43">
        <v>18738.41495849831</v>
      </c>
      <c r="Y43">
        <v>19224.24133528016</v>
      </c>
      <c r="Z43">
        <v>20448.833641651076</v>
      </c>
      <c r="AA43">
        <v>16354.162778140773</v>
      </c>
      <c r="AB43">
        <v>12655.85418079462</v>
      </c>
      <c r="AC43">
        <v>12630.571870576259</v>
      </c>
    </row>
    <row r="44" spans="1:29" x14ac:dyDescent="0.3">
      <c r="A44" s="28"/>
      <c r="B44" t="s">
        <v>36</v>
      </c>
      <c r="C44" s="31">
        <v>3269.6839866278829</v>
      </c>
      <c r="D44" s="31">
        <v>3233.0307426509935</v>
      </c>
      <c r="E44" s="31">
        <v>3070.8849761267074</v>
      </c>
      <c r="F44" s="31">
        <v>3117.0842471720002</v>
      </c>
      <c r="G44" s="31">
        <v>3255.2262023191761</v>
      </c>
      <c r="H44" s="31">
        <v>3347.913340699713</v>
      </c>
      <c r="I44" s="31">
        <v>3550.8119825267822</v>
      </c>
      <c r="J44" s="31">
        <v>3996.8081153537423</v>
      </c>
      <c r="K44" s="31">
        <v>4298.1722240605422</v>
      </c>
      <c r="L44" s="31">
        <v>3714.3301262983168</v>
      </c>
      <c r="M44" s="31">
        <v>3351.9379495523849</v>
      </c>
      <c r="N44" s="31">
        <v>3399.0008477785864</v>
      </c>
      <c r="O44" s="31"/>
      <c r="P44" s="28"/>
      <c r="Q44" t="s">
        <v>36</v>
      </c>
      <c r="R44">
        <v>3109.8081760018376</v>
      </c>
      <c r="S44">
        <v>3073.3102564801975</v>
      </c>
      <c r="T44">
        <v>2898.1737562767166</v>
      </c>
      <c r="U44">
        <v>2916.4721788580837</v>
      </c>
      <c r="V44">
        <v>3096.335904224627</v>
      </c>
      <c r="W44">
        <v>3187.5565775229761</v>
      </c>
      <c r="X44">
        <v>3412.3051077907803</v>
      </c>
      <c r="Y44">
        <v>3859.7380014098771</v>
      </c>
      <c r="Z44">
        <v>4154.3600790774535</v>
      </c>
      <c r="AA44">
        <v>3555.7578130345892</v>
      </c>
      <c r="AB44">
        <v>3195.0566000872568</v>
      </c>
      <c r="AC44">
        <v>3248.0029090211365</v>
      </c>
    </row>
    <row r="45" spans="1:29" x14ac:dyDescent="0.3">
      <c r="A45" s="28"/>
      <c r="B45" s="32" t="s">
        <v>54</v>
      </c>
      <c r="C45" s="33">
        <f>SUM(C42:C44)</f>
        <v>29034.261000184095</v>
      </c>
      <c r="D45" s="33">
        <f t="shared" ref="D45:N45" si="5">SUM(D42:D44)</f>
        <v>28509.464451584954</v>
      </c>
      <c r="E45" s="33">
        <f t="shared" si="5"/>
        <v>26869.303918948874</v>
      </c>
      <c r="F45" s="33">
        <f t="shared" si="5"/>
        <v>29548.029776229796</v>
      </c>
      <c r="G45" s="33">
        <f t="shared" si="5"/>
        <v>33387.570561839326</v>
      </c>
      <c r="H45" s="33">
        <f t="shared" si="5"/>
        <v>38194.036279050073</v>
      </c>
      <c r="I45" s="33">
        <f t="shared" si="5"/>
        <v>41058.344024320497</v>
      </c>
      <c r="J45" s="33">
        <f t="shared" si="5"/>
        <v>41516.822547709227</v>
      </c>
      <c r="K45" s="33">
        <f t="shared" si="5"/>
        <v>42643.082265242811</v>
      </c>
      <c r="L45" s="33">
        <f t="shared" si="5"/>
        <v>34838.65962960312</v>
      </c>
      <c r="M45" s="33">
        <f t="shared" si="5"/>
        <v>28485.218309955704</v>
      </c>
      <c r="N45" s="33">
        <f t="shared" si="5"/>
        <v>29993.432911248779</v>
      </c>
      <c r="O45" s="33"/>
      <c r="P45" s="28"/>
      <c r="Q45" s="32" t="s">
        <v>54</v>
      </c>
      <c r="R45">
        <v>28692.408911018174</v>
      </c>
      <c r="S45">
        <v>27736.773147862528</v>
      </c>
      <c r="T45">
        <v>26481.378808627422</v>
      </c>
      <c r="U45">
        <v>29267.897652814874</v>
      </c>
      <c r="V45">
        <v>32457.83912381194</v>
      </c>
      <c r="W45">
        <v>37884.482506254833</v>
      </c>
      <c r="X45">
        <v>40854.647698135974</v>
      </c>
      <c r="Y45">
        <v>41442.971139512658</v>
      </c>
      <c r="Z45">
        <v>42192.06802478421</v>
      </c>
      <c r="AA45">
        <v>34175.858864685077</v>
      </c>
      <c r="AB45">
        <v>27872.850381310815</v>
      </c>
      <c r="AC45">
        <v>29421.826092858373</v>
      </c>
    </row>
    <row r="46" spans="1:29" x14ac:dyDescent="0.3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12"/>
    </row>
    <row r="47" spans="1:29" s="1" customFormat="1" x14ac:dyDescent="0.3">
      <c r="A47" s="1" t="s">
        <v>55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P47" s="1" t="s">
        <v>55</v>
      </c>
    </row>
    <row r="48" spans="1:29" x14ac:dyDescent="0.3">
      <c r="B48" t="s">
        <v>34</v>
      </c>
      <c r="C48" s="25">
        <f>C26+C42</f>
        <v>15022.826066987493</v>
      </c>
      <c r="D48" s="25">
        <f>D26+D42</f>
        <v>14495.785743623925</v>
      </c>
      <c r="E48" s="25">
        <f>E26+E42</f>
        <v>13368.920793870791</v>
      </c>
      <c r="F48" s="25">
        <f>F26+F42</f>
        <v>14621.892712868355</v>
      </c>
      <c r="G48" s="25">
        <f>G26+G42</f>
        <v>17271.078218566472</v>
      </c>
      <c r="H48" s="25">
        <f>H26+H42</f>
        <v>19939.137676591206</v>
      </c>
      <c r="I48" s="25">
        <f>I26+I42</f>
        <v>20597.990643443438</v>
      </c>
      <c r="J48" s="25">
        <f>J26+J42</f>
        <v>20335.443375293849</v>
      </c>
      <c r="K48" s="25">
        <f>K26+K42</f>
        <v>19664.787971084264</v>
      </c>
      <c r="L48" s="25">
        <f>L26+L42</f>
        <v>16309.036900490528</v>
      </c>
      <c r="M48" s="25">
        <f>M26+M42</f>
        <v>14014.82658599883</v>
      </c>
      <c r="N48" s="25">
        <f>N26+N42</f>
        <v>15503.112401391962</v>
      </c>
      <c r="Q48" t="s">
        <v>34</v>
      </c>
      <c r="R48" s="25">
        <f>R32+R26</f>
        <v>14661.966811812177</v>
      </c>
      <c r="S48" s="25">
        <f>S32+S26</f>
        <v>14207.183833813378</v>
      </c>
      <c r="T48" s="25">
        <f>T32+T26</f>
        <v>13076.154255717414</v>
      </c>
      <c r="U48" s="25">
        <f>U32+U26</f>
        <v>14380.692324745722</v>
      </c>
      <c r="V48" s="25">
        <f>V32+V26</f>
        <v>17027.638352880149</v>
      </c>
      <c r="W48" s="25">
        <f>W32+W26</f>
        <v>19942.296036453004</v>
      </c>
      <c r="X48" s="25">
        <f>X32+X26</f>
        <v>20891.255779038431</v>
      </c>
      <c r="Y48" s="25">
        <f>Y32+Y26</f>
        <v>20549.453627518207</v>
      </c>
      <c r="Z48" s="25">
        <f>Z32+Z26</f>
        <v>19753.126921889652</v>
      </c>
      <c r="AA48" s="25">
        <f>AA32+AA26</f>
        <v>16138.173270443653</v>
      </c>
      <c r="AB48" s="25">
        <f>AB32+AB26</f>
        <v>13886.849033630127</v>
      </c>
      <c r="AC48" s="25">
        <f>AC32+AC26</f>
        <v>15256.588911163064</v>
      </c>
    </row>
    <row r="49" spans="1:29" x14ac:dyDescent="0.3">
      <c r="B49" t="s">
        <v>35</v>
      </c>
      <c r="C49" s="25">
        <f>C27+C43</f>
        <v>13855.240946568718</v>
      </c>
      <c r="D49" s="25">
        <f>D27+D43</f>
        <v>13361.037965310034</v>
      </c>
      <c r="E49" s="25">
        <f>E27+E43</f>
        <v>13529.398148951372</v>
      </c>
      <c r="F49" s="25">
        <f>F27+F43</f>
        <v>15237.062816189444</v>
      </c>
      <c r="G49" s="25">
        <f>G27+G43</f>
        <v>16485.666140953679</v>
      </c>
      <c r="H49" s="25">
        <f>H27+H43</f>
        <v>18971.705261759154</v>
      </c>
      <c r="I49" s="25">
        <f>I27+I43</f>
        <v>21199.651398350274</v>
      </c>
      <c r="J49" s="25">
        <f>J27+J43</f>
        <v>21657.111057061633</v>
      </c>
      <c r="K49" s="25">
        <f>K27+K43</f>
        <v>23043.662070097998</v>
      </c>
      <c r="L49" s="25">
        <f>L27+L43</f>
        <v>18603.782602814277</v>
      </c>
      <c r="M49" s="25">
        <f>M27+M43</f>
        <v>14530.063774404487</v>
      </c>
      <c r="N49" s="25">
        <f>N27+N43</f>
        <v>14362.059662078231</v>
      </c>
      <c r="Q49" t="s">
        <v>35</v>
      </c>
      <c r="R49" s="25">
        <f>R33+R27</f>
        <v>14006.428116817924</v>
      </c>
      <c r="S49" s="25">
        <f>S33+S27</f>
        <v>13468.217516848297</v>
      </c>
      <c r="T49" s="25">
        <f>T33+T27</f>
        <v>13792.997783819012</v>
      </c>
      <c r="U49" s="25">
        <f>U33+U27</f>
        <v>15570.6424256314</v>
      </c>
      <c r="V49" s="25">
        <f>V33+V27</f>
        <v>16196.510977071757</v>
      </c>
      <c r="W49" s="25">
        <f>W33+W27</f>
        <v>18981.316603927673</v>
      </c>
      <c r="X49" s="25">
        <f>X33+X27</f>
        <v>21367.880452881836</v>
      </c>
      <c r="Y49" s="25">
        <f>Y33+Y27</f>
        <v>21744.819747931375</v>
      </c>
      <c r="Z49" s="25">
        <f>Z33+Z27</f>
        <v>22886.637805815615</v>
      </c>
      <c r="AA49" s="25">
        <f>AA33+AA27</f>
        <v>18672.190130400348</v>
      </c>
      <c r="AB49" s="25">
        <f>AB33+AB27</f>
        <v>14595.939692263557</v>
      </c>
      <c r="AC49" s="25">
        <f>AC33+AC27</f>
        <v>14436.952329458934</v>
      </c>
    </row>
    <row r="50" spans="1:29" x14ac:dyDescent="0.3">
      <c r="B50" t="s">
        <v>36</v>
      </c>
      <c r="C50" s="25">
        <f>C28+C44</f>
        <v>3269.6839866278829</v>
      </c>
      <c r="D50" s="25">
        <f>D28+D44</f>
        <v>3233.0307426509935</v>
      </c>
      <c r="E50" s="25">
        <f>E28+E44</f>
        <v>3070.8849761267074</v>
      </c>
      <c r="F50" s="25">
        <f>F28+F44</f>
        <v>3117.0842471720002</v>
      </c>
      <c r="G50" s="25">
        <f>G28+G44</f>
        <v>3255.2262023191761</v>
      </c>
      <c r="H50" s="25">
        <f>H28+H44</f>
        <v>3347.913340699713</v>
      </c>
      <c r="I50" s="25">
        <f>I28+I44</f>
        <v>3550.8119825267822</v>
      </c>
      <c r="J50" s="25">
        <f>J28+J44</f>
        <v>3996.8081153537423</v>
      </c>
      <c r="K50" s="25">
        <f>K28+K44</f>
        <v>4298.1722240605422</v>
      </c>
      <c r="L50" s="25">
        <f>L28+L44</f>
        <v>3714.3301262983168</v>
      </c>
      <c r="M50" s="25">
        <f>M28+M44</f>
        <v>3351.9379495523849</v>
      </c>
      <c r="N50" s="25">
        <f>N28+N44</f>
        <v>3399.0008477785864</v>
      </c>
      <c r="Q50" t="s">
        <v>36</v>
      </c>
      <c r="R50" s="25">
        <f>R34+R28</f>
        <v>3141.2203797998436</v>
      </c>
      <c r="S50" s="25">
        <f>S34+S28</f>
        <v>3104.3537944244349</v>
      </c>
      <c r="T50" s="25">
        <f>T34+T28</f>
        <v>2927.4482386633576</v>
      </c>
      <c r="U50" s="25">
        <f>U34+U28</f>
        <v>2945.9314937960421</v>
      </c>
      <c r="V50" s="25">
        <f>V34+V28</f>
        <v>3127.6120244693179</v>
      </c>
      <c r="W50" s="25">
        <f>W34+W28</f>
        <v>3219.7541187100774</v>
      </c>
      <c r="X50" s="25">
        <f>X34+X28</f>
        <v>3446.7728361523018</v>
      </c>
      <c r="Y50" s="25">
        <f>Y34+Y28</f>
        <v>3898.7252539493688</v>
      </c>
      <c r="Z50" s="25">
        <f>Z34+Z28</f>
        <v>4196.3233121994572</v>
      </c>
      <c r="AA50" s="25">
        <f>AA34+AA28</f>
        <v>3591.6745586207976</v>
      </c>
      <c r="AB50" s="25">
        <f>AB34+AB28</f>
        <v>3227.3298990780349</v>
      </c>
      <c r="AC50" s="25">
        <f>AC34+AC28</f>
        <v>3280.8110192132708</v>
      </c>
    </row>
    <row r="51" spans="1:29" x14ac:dyDescent="0.3">
      <c r="B51" t="s">
        <v>45</v>
      </c>
      <c r="C51" s="25">
        <f>C29</f>
        <v>89.251107579135265</v>
      </c>
      <c r="D51" s="25">
        <f>D29</f>
        <v>104.27137280549671</v>
      </c>
      <c r="E51" s="25">
        <f>E29</f>
        <v>63.767576033911794</v>
      </c>
      <c r="F51" s="25">
        <f>F29</f>
        <v>67.80536971337969</v>
      </c>
      <c r="G51" s="25">
        <f>G29</f>
        <v>88.495712791907238</v>
      </c>
      <c r="H51" s="25">
        <f>H29</f>
        <v>126.05181986870693</v>
      </c>
      <c r="I51" s="25">
        <f>I29</f>
        <v>140.7259891799026</v>
      </c>
      <c r="J51" s="25">
        <f>J29</f>
        <v>135.47854357976107</v>
      </c>
      <c r="K51" s="25">
        <f>K29</f>
        <v>129.43925457946031</v>
      </c>
      <c r="L51" s="25">
        <f>L29</f>
        <v>89.136612766878116</v>
      </c>
      <c r="M51" s="25">
        <f>M29</f>
        <v>66.49382128188627</v>
      </c>
      <c r="N51" s="25">
        <f>N29</f>
        <v>87.732036542122898</v>
      </c>
      <c r="Q51" t="s">
        <v>45</v>
      </c>
      <c r="R51" s="25">
        <f>R29</f>
        <v>92.900442780000006</v>
      </c>
      <c r="S51" s="25">
        <f>S29</f>
        <v>78.244152400000004</v>
      </c>
      <c r="T51" s="25">
        <f>T29</f>
        <v>77.67909315</v>
      </c>
      <c r="U51" s="25">
        <f>U29</f>
        <v>77.795921279999988</v>
      </c>
      <c r="V51" s="25">
        <f>V29</f>
        <v>92.106684319999999</v>
      </c>
      <c r="W51" s="25">
        <f>W29</f>
        <v>120.55897992</v>
      </c>
      <c r="X51" s="25">
        <f>X29</f>
        <v>146.92901031999997</v>
      </c>
      <c r="Y51" s="25">
        <f>Y29</f>
        <v>139.87003455999999</v>
      </c>
      <c r="Z51" s="25">
        <f>Z29</f>
        <v>118.11868610000001</v>
      </c>
      <c r="AA51" s="25">
        <f>AA29</f>
        <v>84.875780300000002</v>
      </c>
      <c r="AB51" s="25">
        <f>AB29</f>
        <v>69.816139709999987</v>
      </c>
      <c r="AC51" s="25">
        <f>AC29</f>
        <v>86.192512600000001</v>
      </c>
    </row>
    <row r="52" spans="1:29" x14ac:dyDescent="0.3">
      <c r="B52" t="s">
        <v>46</v>
      </c>
      <c r="C52" s="25">
        <f>SUM(C48:C51)</f>
        <v>32237.002107763226</v>
      </c>
      <c r="D52" s="25">
        <f t="shared" ref="D52:N52" si="6">SUM(D48:D51)</f>
        <v>31194.125824390449</v>
      </c>
      <c r="E52" s="25">
        <f t="shared" si="6"/>
        <v>30032.971494982783</v>
      </c>
      <c r="F52" s="25">
        <f t="shared" si="6"/>
        <v>33043.845145943182</v>
      </c>
      <c r="G52" s="25">
        <f t="shared" si="6"/>
        <v>37100.466274631224</v>
      </c>
      <c r="H52" s="25">
        <f t="shared" si="6"/>
        <v>42384.80809891878</v>
      </c>
      <c r="I52" s="25">
        <f t="shared" si="6"/>
        <v>45489.180013500401</v>
      </c>
      <c r="J52" s="25">
        <f t="shared" si="6"/>
        <v>46124.841091288981</v>
      </c>
      <c r="K52" s="25">
        <f t="shared" si="6"/>
        <v>47136.061519822273</v>
      </c>
      <c r="L52" s="25">
        <f t="shared" si="6"/>
        <v>38716.286242369999</v>
      </c>
      <c r="M52" s="25">
        <f t="shared" si="6"/>
        <v>31963.32213123759</v>
      </c>
      <c r="N52" s="25">
        <f t="shared" si="6"/>
        <v>33351.904947790907</v>
      </c>
      <c r="Q52" t="s">
        <v>46</v>
      </c>
      <c r="R52" s="25">
        <f>SUM(R48:R51)</f>
        <v>31902.515751209943</v>
      </c>
      <c r="S52" s="25">
        <f t="shared" ref="S52:AC52" si="7">SUM(S48:S51)</f>
        <v>30857.999297486109</v>
      </c>
      <c r="T52" s="25">
        <f t="shared" si="7"/>
        <v>29874.279371349785</v>
      </c>
      <c r="U52" s="25">
        <f t="shared" si="7"/>
        <v>32975.062165453164</v>
      </c>
      <c r="V52" s="25">
        <f t="shared" si="7"/>
        <v>36443.868038741224</v>
      </c>
      <c r="W52" s="25">
        <f t="shared" si="7"/>
        <v>42263.92573901076</v>
      </c>
      <c r="X52" s="25">
        <f t="shared" si="7"/>
        <v>45852.838078392568</v>
      </c>
      <c r="Y52" s="25">
        <f t="shared" si="7"/>
        <v>46332.868663958958</v>
      </c>
      <c r="Z52" s="25">
        <f t="shared" si="7"/>
        <v>46954.206726004726</v>
      </c>
      <c r="AA52" s="25">
        <f t="shared" si="7"/>
        <v>38486.913739764794</v>
      </c>
      <c r="AB52" s="25">
        <f t="shared" si="7"/>
        <v>31779.934764681719</v>
      </c>
      <c r="AC52" s="25">
        <f t="shared" si="7"/>
        <v>33060.544772435271</v>
      </c>
    </row>
    <row r="53" spans="1:29" x14ac:dyDescent="0.3"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s="1" customFormat="1" x14ac:dyDescent="0.3">
      <c r="A54" s="1" t="s">
        <v>56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P54" s="1" t="s">
        <v>56</v>
      </c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</row>
    <row r="55" spans="1:29" x14ac:dyDescent="0.3">
      <c r="B55" t="s">
        <v>34</v>
      </c>
      <c r="C55" s="20">
        <f>C48/C19</f>
        <v>0.99094688653620511</v>
      </c>
      <c r="D55" s="20">
        <f>D48/D19</f>
        <v>0.99096510596779441</v>
      </c>
      <c r="E55" s="20">
        <f>E48/E19</f>
        <v>0.99101341838473112</v>
      </c>
      <c r="F55" s="20">
        <f>F48/F19</f>
        <v>0.99096100563643286</v>
      </c>
      <c r="G55" s="20">
        <f>G48/G19</f>
        <v>0.99089931548150834</v>
      </c>
      <c r="H55" s="20">
        <f>H48/H19</f>
        <v>0.99086900780048981</v>
      </c>
      <c r="I55" s="20">
        <f>I48/I19</f>
        <v>0.99090139862296744</v>
      </c>
      <c r="J55" s="20">
        <f>J48/J19</f>
        <v>0.99094869827394427</v>
      </c>
      <c r="K55" s="35">
        <f>K48/K19</f>
        <v>0.99093508295834132</v>
      </c>
      <c r="L55" s="20">
        <f>L48/L19</f>
        <v>0.99100494376678616</v>
      </c>
      <c r="M55" s="20">
        <f>M48/M19</f>
        <v>0.99113247154556083</v>
      </c>
      <c r="N55" s="20">
        <f>N48/N19</f>
        <v>0.99097174090605911</v>
      </c>
      <c r="Q55" t="s">
        <v>34</v>
      </c>
      <c r="R55" s="20">
        <f>R48/R19</f>
        <v>0.99389962867426496</v>
      </c>
      <c r="S55" s="20">
        <f>S48/S19</f>
        <v>0.99885595120847981</v>
      </c>
      <c r="T55" s="20">
        <f>T48/T19</f>
        <v>1.0000864662450177</v>
      </c>
      <c r="U55" s="20">
        <f>U48/U19</f>
        <v>0.99992250507224922</v>
      </c>
      <c r="V55" s="20">
        <f>V48/V19</f>
        <v>0.99773616149173516</v>
      </c>
      <c r="W55" s="20">
        <f>W48/W19</f>
        <v>0.99865801520920372</v>
      </c>
      <c r="X55" s="20">
        <f>X48/X19</f>
        <v>1.0073734133245944</v>
      </c>
      <c r="Y55" s="20">
        <f>Y48/Y19</f>
        <v>1.0072159046359863</v>
      </c>
      <c r="Z55" s="20">
        <f>Z48/Z19</f>
        <v>1.0095944848348635</v>
      </c>
      <c r="AA55" s="20">
        <f>AA48/AA19</f>
        <v>1.0041952916511536</v>
      </c>
      <c r="AB55" s="20">
        <f>AB48/AB19</f>
        <v>1.0127118759745886</v>
      </c>
      <c r="AC55" s="20">
        <f>AC48/AC19</f>
        <v>1.0019616804980878</v>
      </c>
    </row>
    <row r="56" spans="1:29" x14ac:dyDescent="0.3">
      <c r="B56" t="s">
        <v>35</v>
      </c>
      <c r="C56" s="20">
        <f>C49/C20</f>
        <v>0.99120062203514459</v>
      </c>
      <c r="D56" s="20">
        <f>D49/D20</f>
        <v>0.9908663139105921</v>
      </c>
      <c r="E56" s="20">
        <f>E49/E20</f>
        <v>0.99126974592874417</v>
      </c>
      <c r="F56" s="20">
        <f>F49/F20</f>
        <v>0.99130780824630493</v>
      </c>
      <c r="G56" s="20">
        <f>G49/G20</f>
        <v>0.99123669746109822</v>
      </c>
      <c r="H56" s="20">
        <f>H49/H20</f>
        <v>0.99121000158356654</v>
      </c>
      <c r="I56" s="20">
        <f>I49/I20</f>
        <v>0.99113018215359361</v>
      </c>
      <c r="J56" s="20">
        <f>J49/J20</f>
        <v>0.99115559503628436</v>
      </c>
      <c r="K56" s="35">
        <f>K49/K20</f>
        <v>0.99563969172858635</v>
      </c>
      <c r="L56" s="20">
        <f>L49/L20</f>
        <v>0.99113724178958629</v>
      </c>
      <c r="M56" s="20">
        <f>M49/M20</f>
        <v>0.99123460034731725</v>
      </c>
      <c r="N56" s="20">
        <f>N49/N20</f>
        <v>0.99120808670634752</v>
      </c>
      <c r="Q56" t="s">
        <v>35</v>
      </c>
      <c r="R56" s="20">
        <f>R49/R20</f>
        <v>0.99479987968582573</v>
      </c>
      <c r="S56" s="20">
        <f>S49/S20</f>
        <v>0.99042089885455287</v>
      </c>
      <c r="T56" s="20">
        <f>T49/T20</f>
        <v>1.0023080458642188</v>
      </c>
      <c r="U56" s="20">
        <f>U49/U20</f>
        <v>1.0076651833819097</v>
      </c>
      <c r="V56" s="20">
        <f>V49/V20</f>
        <v>1.0021780611046458</v>
      </c>
      <c r="W56" s="20">
        <f>W49/W20</f>
        <v>1.0003713956792859</v>
      </c>
      <c r="X56" s="20">
        <f>X49/X20</f>
        <v>1.0097981843988935</v>
      </c>
      <c r="Y56" s="20">
        <f>Y49/Y20</f>
        <v>1.0070120916287788</v>
      </c>
      <c r="Z56" s="20">
        <f>Z49/Z20</f>
        <v>1.0032996530581786</v>
      </c>
      <c r="AA56" s="20">
        <f>AA49/AA20</f>
        <v>1.0054802546113311</v>
      </c>
      <c r="AB56" s="20">
        <f>AB49/AB20</f>
        <v>1.0044630650922648</v>
      </c>
      <c r="AC56" s="20">
        <f>AC49/AC20</f>
        <v>1.0047150133945797</v>
      </c>
    </row>
    <row r="57" spans="1:29" x14ac:dyDescent="0.3">
      <c r="B57" t="s">
        <v>36</v>
      </c>
      <c r="C57" s="20">
        <f>C50/C21</f>
        <v>0.98999999999999766</v>
      </c>
      <c r="D57" s="20">
        <f>D50/D21</f>
        <v>0.99000000000000044</v>
      </c>
      <c r="E57" s="20">
        <f>E50/E21</f>
        <v>0.99000000000000055</v>
      </c>
      <c r="F57" s="20">
        <f>F50/F21</f>
        <v>0.99883353205670955</v>
      </c>
      <c r="G57" s="20">
        <f>G50/G21</f>
        <v>0.99000000000000077</v>
      </c>
      <c r="H57" s="20">
        <f>H50/H21</f>
        <v>0.99212636426831147</v>
      </c>
      <c r="I57" s="20">
        <f>I50/I21</f>
        <v>0.99000000000000088</v>
      </c>
      <c r="J57" s="20">
        <f>J50/J21</f>
        <v>0.99000000000000077</v>
      </c>
      <c r="K57" s="35">
        <f>K50/K21</f>
        <v>0.99000000000000055</v>
      </c>
      <c r="L57" s="20">
        <f>L50/L21</f>
        <v>0.9900000000000001</v>
      </c>
      <c r="M57" s="20">
        <f>M50/M21</f>
        <v>0.98999999999999899</v>
      </c>
      <c r="N57" s="20">
        <f>N50/N21</f>
        <v>0.99000000000000044</v>
      </c>
      <c r="Q57" t="s">
        <v>36</v>
      </c>
      <c r="R57" s="20">
        <f>R50/R21</f>
        <v>1</v>
      </c>
      <c r="S57" s="20">
        <f>S50/S21</f>
        <v>1</v>
      </c>
      <c r="T57" s="20">
        <f>T50/T21</f>
        <v>1</v>
      </c>
      <c r="U57" s="20">
        <f>U50/U21</f>
        <v>1</v>
      </c>
      <c r="V57" s="20">
        <f>V50/V21</f>
        <v>1</v>
      </c>
      <c r="W57" s="20">
        <f>W50/W21</f>
        <v>1</v>
      </c>
      <c r="X57" s="20">
        <f>X50/X21</f>
        <v>1</v>
      </c>
      <c r="Y57" s="20">
        <f>Y50/Y21</f>
        <v>1</v>
      </c>
      <c r="Z57" s="20">
        <f>Z50/Z21</f>
        <v>1</v>
      </c>
      <c r="AA57" s="20">
        <f>AA50/AA21</f>
        <v>1</v>
      </c>
      <c r="AB57" s="20">
        <f>AB50/AB21</f>
        <v>1</v>
      </c>
      <c r="AC57" s="20">
        <f>AC50/AC21</f>
        <v>1</v>
      </c>
    </row>
    <row r="58" spans="1:29" x14ac:dyDescent="0.3">
      <c r="B58" t="s">
        <v>45</v>
      </c>
      <c r="C58" s="20">
        <f>C51/C22</f>
        <v>1.0688755398698835</v>
      </c>
      <c r="D58" s="20">
        <f>D51/D22</f>
        <v>1.2162338050167487</v>
      </c>
      <c r="E58" s="20">
        <f>E51/E22</f>
        <v>1.0709500030886956</v>
      </c>
      <c r="F58" s="20">
        <f>F51/F22</f>
        <v>1.066004837728294</v>
      </c>
      <c r="G58" s="20">
        <f>G51/G22</f>
        <v>0.8793032082898643</v>
      </c>
      <c r="H58" s="20">
        <f>H51/H22</f>
        <v>1.0386261153942311</v>
      </c>
      <c r="I58" s="20">
        <f>I51/I22</f>
        <v>0.97651786260427476</v>
      </c>
      <c r="J58" s="20">
        <f>J51/J22</f>
        <v>1.0753289486281525</v>
      </c>
      <c r="K58" s="35">
        <f>K51/K22</f>
        <v>1.1603178215181746</v>
      </c>
      <c r="L58" s="20">
        <f>L51/L22</f>
        <v>1.2785858533582912</v>
      </c>
      <c r="M58" s="20">
        <f>M51/M22</f>
        <v>0.95083540127388899</v>
      </c>
      <c r="N58" s="20">
        <f>N51/N22</f>
        <v>0.95817081914023028</v>
      </c>
      <c r="Q58" t="s">
        <v>45</v>
      </c>
      <c r="R58" s="20">
        <f>R51/R22</f>
        <v>1.1300816155058859</v>
      </c>
      <c r="S58" s="20">
        <f>S51/S22</f>
        <v>0.92728117063608917</v>
      </c>
      <c r="T58" s="20">
        <f>T51/T22</f>
        <v>1.3262231327214851</v>
      </c>
      <c r="U58" s="20">
        <f>U51/U22</f>
        <v>1.243569747129593</v>
      </c>
      <c r="V58" s="20">
        <f>V51/V22</f>
        <v>0.93169749062544827</v>
      </c>
      <c r="W58" s="20">
        <f>W51/W22</f>
        <v>1.0104412449895066</v>
      </c>
      <c r="X58" s="20">
        <f>X51/X22</f>
        <v>1.0454813834611871</v>
      </c>
      <c r="Y58" s="20">
        <f>Y51/Y22</f>
        <v>1.129139130674079</v>
      </c>
      <c r="Z58" s="20">
        <f>Z51/Z22</f>
        <v>1.079795210408423</v>
      </c>
      <c r="AA58" s="20">
        <f>AA51/AA22</f>
        <v>1.2367463131695839</v>
      </c>
      <c r="AB58" s="20">
        <f>AB51/AB22</f>
        <v>1.0143089757160801</v>
      </c>
      <c r="AC58" s="20">
        <f>AC51/AC22</f>
        <v>0.9565943773990776</v>
      </c>
    </row>
    <row r="59" spans="1:29" x14ac:dyDescent="0.3">
      <c r="B59" t="s">
        <v>46</v>
      </c>
      <c r="C59" s="20">
        <f>C52/C23</f>
        <v>0.99115984970897175</v>
      </c>
      <c r="D59" s="20">
        <f>D52/D23</f>
        <v>0.99143641601339938</v>
      </c>
      <c r="E59" s="20">
        <f>E52/E23</f>
        <v>0.99118221746404223</v>
      </c>
      <c r="F59" s="20">
        <f>F52/F23</f>
        <v>0.9920018825851028</v>
      </c>
      <c r="G59" s="20">
        <f>G52/G23</f>
        <v>0.99067028195944373</v>
      </c>
      <c r="H59" s="20">
        <f>H52/H23</f>
        <v>0.99125642684536153</v>
      </c>
      <c r="I59" s="20">
        <f>I52/I23</f>
        <v>0.99089241741619716</v>
      </c>
      <c r="J59" s="20">
        <f>J52/J23</f>
        <v>0.99119199195270935</v>
      </c>
      <c r="K59" s="35">
        <f>K52/K23</f>
        <v>0.99354291763264124</v>
      </c>
      <c r="L59" s="20">
        <f>L52/L23</f>
        <v>0.99148540853120315</v>
      </c>
      <c r="M59" s="20">
        <f>M52/M23</f>
        <v>0.99097263919060963</v>
      </c>
      <c r="N59" s="20">
        <f>N52/N23</f>
        <v>0.99088513302327386</v>
      </c>
      <c r="Q59" t="s">
        <v>46</v>
      </c>
      <c r="R59" s="20">
        <f>R52/R23</f>
        <v>0.99524209864519564</v>
      </c>
      <c r="S59" s="20">
        <f>S52/S23</f>
        <v>0.99507686984894828</v>
      </c>
      <c r="T59" s="20">
        <f>T52/T23</f>
        <v>1.0017436474989081</v>
      </c>
      <c r="U59" s="20">
        <f>U52/U23</f>
        <v>1.0040364408031328</v>
      </c>
      <c r="V59" s="20">
        <f>V52/V23</f>
        <v>0.99972054458249493</v>
      </c>
      <c r="W59" s="20">
        <f>W52/W23</f>
        <v>0.99956233640983294</v>
      </c>
      <c r="X59" s="20">
        <f>X52/X23</f>
        <v>1.0080604477550794</v>
      </c>
      <c r="Y59" s="20">
        <f>Y52/Y23</f>
        <v>1.0068371236945863</v>
      </c>
      <c r="Z59" s="20">
        <f>Z52/Z23</f>
        <v>1.0058205635633473</v>
      </c>
      <c r="AA59" s="20">
        <f>AA52/AA23</f>
        <v>1.0048415789708947</v>
      </c>
      <c r="AB59" s="20">
        <f>AB52/AB23</f>
        <v>1.007614197801455</v>
      </c>
      <c r="AC59" s="20">
        <f>AC52/AC23</f>
        <v>1.002842551792156</v>
      </c>
    </row>
    <row r="61" spans="1:29" x14ac:dyDescent="0.3">
      <c r="K61" s="12"/>
    </row>
    <row r="62" spans="1:29" x14ac:dyDescent="0.3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29" x14ac:dyDescent="0.3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BCF2-DB3F-40F5-99BD-627E6A09E5FA}">
  <dimension ref="B2:N14"/>
  <sheetViews>
    <sheetView zoomScale="63" zoomScaleNormal="63" workbookViewId="0">
      <selection activeCell="C13" sqref="C13"/>
    </sheetView>
  </sheetViews>
  <sheetFormatPr defaultRowHeight="14.4" x14ac:dyDescent="0.3"/>
  <cols>
    <col min="1" max="1" width="8.88671875" style="1"/>
    <col min="2" max="2" width="32.6640625" style="1" customWidth="1"/>
    <col min="3" max="3" width="13.88671875" style="2" customWidth="1"/>
    <col min="4" max="14" width="13.33203125" style="2" bestFit="1" customWidth="1"/>
    <col min="15" max="16384" width="8.88671875" style="1"/>
  </cols>
  <sheetData>
    <row r="2" spans="2:14" ht="21" x14ac:dyDescent="0.4">
      <c r="B2" s="21" t="s">
        <v>39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8" x14ac:dyDescent="0.35">
      <c r="B3" s="7"/>
      <c r="C3" s="6" t="s">
        <v>22</v>
      </c>
      <c r="D3" s="6" t="s">
        <v>21</v>
      </c>
      <c r="E3" s="6" t="s">
        <v>20</v>
      </c>
      <c r="F3" s="6" t="s">
        <v>19</v>
      </c>
      <c r="G3" s="6" t="s">
        <v>18</v>
      </c>
      <c r="H3" s="6" t="s">
        <v>17</v>
      </c>
      <c r="I3" s="6" t="s">
        <v>16</v>
      </c>
      <c r="J3" s="6" t="s">
        <v>15</v>
      </c>
      <c r="K3" s="6" t="s">
        <v>14</v>
      </c>
      <c r="L3" s="6" t="s">
        <v>13</v>
      </c>
      <c r="M3" s="6" t="s">
        <v>12</v>
      </c>
      <c r="N3" s="6" t="s">
        <v>11</v>
      </c>
    </row>
    <row r="4" spans="2:14" ht="18" x14ac:dyDescent="0.35">
      <c r="B4" s="4" t="s">
        <v>10</v>
      </c>
      <c r="C4" s="5">
        <v>27742.236316216447</v>
      </c>
      <c r="D4" s="5">
        <v>26923.152635664192</v>
      </c>
      <c r="E4" s="5">
        <v>26227.586819121119</v>
      </c>
      <c r="F4" s="5">
        <v>28806.718980440033</v>
      </c>
      <c r="G4" s="5">
        <v>30436.814190335353</v>
      </c>
      <c r="H4" s="5">
        <v>37135.511271142896</v>
      </c>
      <c r="I4" s="5">
        <v>39466.370855559719</v>
      </c>
      <c r="J4" s="5">
        <v>41201.787413316037</v>
      </c>
      <c r="K4" s="5">
        <v>42475.519714434355</v>
      </c>
      <c r="L4" s="5">
        <v>33451.172287029774</v>
      </c>
      <c r="M4" s="5">
        <v>26934.666315238774</v>
      </c>
      <c r="N4" s="5">
        <v>28170.283371812053</v>
      </c>
    </row>
    <row r="5" spans="2:14" ht="24" customHeight="1" x14ac:dyDescent="0.35">
      <c r="B5" s="4" t="s">
        <v>9</v>
      </c>
      <c r="C5" s="5">
        <v>-833.20223999618588</v>
      </c>
      <c r="D5" s="5">
        <v>-800.3862742622191</v>
      </c>
      <c r="E5" s="5">
        <v>-898.00219925005786</v>
      </c>
      <c r="F5" s="5">
        <v>-1288.3340418031726</v>
      </c>
      <c r="G5" s="5">
        <v>-1134.1412732169997</v>
      </c>
      <c r="H5" s="5">
        <v>-1948.8018070584162</v>
      </c>
      <c r="I5" s="5">
        <v>-1428.9296611760496</v>
      </c>
      <c r="J5" s="5">
        <v>-2586.7722831458955</v>
      </c>
      <c r="K5" s="5">
        <v>-2239.9226315998126</v>
      </c>
      <c r="L5" s="5">
        <v>-905.87235853238099</v>
      </c>
      <c r="M5" s="5">
        <v>-664.07913910247623</v>
      </c>
      <c r="N5" s="5">
        <v>-605.90259140483886</v>
      </c>
    </row>
    <row r="6" spans="2:14" ht="32.4" customHeight="1" x14ac:dyDescent="0.35">
      <c r="B6" s="4" t="s">
        <v>8</v>
      </c>
      <c r="C6" s="3">
        <f>C5/C4</f>
        <v>-3.0033708548187436E-2</v>
      </c>
      <c r="D6" s="3">
        <f>D5/D4</f>
        <v>-2.9728549441939218E-2</v>
      </c>
      <c r="E6" s="3">
        <f>E5/E4</f>
        <v>-3.4238841927896044E-2</v>
      </c>
      <c r="F6" s="3">
        <f>F5/F4</f>
        <v>-4.4723387022241601E-2</v>
      </c>
      <c r="G6" s="3">
        <f>G5/G4</f>
        <v>-3.7262154512121219E-2</v>
      </c>
      <c r="H6" s="3">
        <f>H5/H4</f>
        <v>-5.2478119739064501E-2</v>
      </c>
      <c r="I6" s="3">
        <f>I5/I4</f>
        <v>-3.6206259410212605E-2</v>
      </c>
      <c r="J6" s="3">
        <f>J5/J4</f>
        <v>-6.2783011261056954E-2</v>
      </c>
      <c r="K6" s="3">
        <f>K5/K4</f>
        <v>-5.2734437310219068E-2</v>
      </c>
      <c r="L6" s="3">
        <f>L5/L4</f>
        <v>-2.7080436845665357E-2</v>
      </c>
      <c r="M6" s="3">
        <f>M5/M4</f>
        <v>-2.4655183447613808E-2</v>
      </c>
      <c r="N6" s="3">
        <f>N5/N4</f>
        <v>-2.1508572825047312E-2</v>
      </c>
    </row>
    <row r="7" spans="2:14" ht="31.8" customHeight="1" x14ac:dyDescent="0.35">
      <c r="B7" s="4" t="s">
        <v>7</v>
      </c>
      <c r="C7" s="5">
        <v>1995.5441830960733</v>
      </c>
      <c r="D7" s="5">
        <v>2220.0482410147001</v>
      </c>
      <c r="E7" s="5">
        <v>1512.2208822423515</v>
      </c>
      <c r="F7" s="5">
        <v>1927.1659767158681</v>
      </c>
      <c r="G7" s="5">
        <v>3803.8761343609585</v>
      </c>
      <c r="H7" s="5">
        <v>2645.341011787827</v>
      </c>
      <c r="I7" s="5">
        <v>2480.650712076148</v>
      </c>
      <c r="J7" s="5">
        <v>2504.5753535277672</v>
      </c>
      <c r="K7" s="5">
        <v>2192.0520791625936</v>
      </c>
      <c r="L7" s="5">
        <v>1924.7978458890543</v>
      </c>
      <c r="M7" s="5">
        <v>1683.1213257537031</v>
      </c>
      <c r="N7" s="5">
        <v>2547.4380620481161</v>
      </c>
    </row>
    <row r="8" spans="2:14" ht="36" x14ac:dyDescent="0.35">
      <c r="B8" s="4" t="s">
        <v>6</v>
      </c>
      <c r="C8" s="3">
        <f>C7/(C4+C5)</f>
        <v>7.4158893159957467E-2</v>
      </c>
      <c r="D8" s="3">
        <f>D7/(D4+D5)</f>
        <v>8.4985189175636494E-2</v>
      </c>
      <c r="E8" s="3">
        <f>E7/(E4+E5)</f>
        <v>5.9701763962446273E-2</v>
      </c>
      <c r="F8" s="3">
        <f>F7/(F4+F5)</f>
        <v>7.0031943408497555E-2</v>
      </c>
      <c r="G8" s="3">
        <f>G7/(G4+G5)</f>
        <v>0.1298132817139275</v>
      </c>
      <c r="H8" s="3">
        <f>H7/(H4+H5)</f>
        <v>7.5180119200630571E-2</v>
      </c>
      <c r="I8" s="3">
        <f>I7/(I4+I5)</f>
        <v>6.5216024900287536E-2</v>
      </c>
      <c r="J8" s="3">
        <f>J7/(J4+J5)</f>
        <v>6.4860141711324301E-2</v>
      </c>
      <c r="K8" s="3">
        <f>K7/(K4+K5)</f>
        <v>5.4480416300265982E-2</v>
      </c>
      <c r="L8" s="3">
        <f>L7/(L4+L5)</f>
        <v>5.9142114225951815E-2</v>
      </c>
      <c r="M8" s="3">
        <f>M7/(M4+M5)</f>
        <v>6.4068660303208541E-2</v>
      </c>
      <c r="N8" s="3">
        <f>N7/(N4+N5)</f>
        <v>9.2417750369304053E-2</v>
      </c>
    </row>
    <row r="9" spans="2:14" ht="27" customHeight="1" x14ac:dyDescent="0.35">
      <c r="B9" s="4" t="s">
        <v>5</v>
      </c>
      <c r="C9" s="5">
        <v>-443.21176979161578</v>
      </c>
      <c r="D9" s="5">
        <v>-445.55013324617681</v>
      </c>
      <c r="E9" s="5">
        <v>-430.2916724764255</v>
      </c>
      <c r="F9" s="5">
        <v>-412.23791720027049</v>
      </c>
      <c r="G9" s="5">
        <v>-447.14719141829357</v>
      </c>
      <c r="H9" s="5">
        <v>-290.27595040408704</v>
      </c>
      <c r="I9" s="5">
        <v>-370.64613237719334</v>
      </c>
      <c r="J9" s="5">
        <v>-366.3613553695543</v>
      </c>
      <c r="K9" s="5">
        <v>-333.5216197672712</v>
      </c>
      <c r="L9" s="5">
        <v>-283.58300449419187</v>
      </c>
      <c r="M9" s="5">
        <v>-680.03563754857441</v>
      </c>
      <c r="N9" s="5">
        <v>-656.78313597260262</v>
      </c>
    </row>
    <row r="10" spans="2:14" ht="39" customHeight="1" x14ac:dyDescent="0.35">
      <c r="B10" s="4" t="s">
        <v>4</v>
      </c>
      <c r="C10" s="5">
        <v>572.89451065937487</v>
      </c>
      <c r="D10" s="5">
        <v>612.19998241446262</v>
      </c>
      <c r="E10" s="5">
        <v>457.79008931188463</v>
      </c>
      <c r="F10" s="5">
        <v>514.71677807733045</v>
      </c>
      <c r="G10" s="5">
        <v>728.16870177830981</v>
      </c>
      <c r="H10" s="5">
        <v>652.26175358186106</v>
      </c>
      <c r="I10" s="5">
        <v>910.89825023781725</v>
      </c>
      <c r="J10" s="5">
        <v>763.59341938086811</v>
      </c>
      <c r="K10" s="5">
        <v>548.95472301294831</v>
      </c>
      <c r="L10" s="5">
        <v>652.14485971089925</v>
      </c>
      <c r="M10" s="5">
        <v>1211.5454456142811</v>
      </c>
      <c r="N10" s="5">
        <v>538.39720476606135</v>
      </c>
    </row>
    <row r="11" spans="2:14" ht="28.2" customHeight="1" x14ac:dyDescent="0.35">
      <c r="B11" s="4" t="s">
        <v>3</v>
      </c>
      <c r="C11" s="3">
        <f>C10/(C4+C5+C7+C9)</f>
        <v>2.0128847673924238E-2</v>
      </c>
      <c r="D11" s="3">
        <f>D10/(D4+D5+D7+D9)</f>
        <v>2.1944803336936852E-2</v>
      </c>
      <c r="E11" s="3">
        <f>E10/(E4+E5+E7+E9)</f>
        <v>1.7332974257544733E-2</v>
      </c>
      <c r="F11" s="3">
        <f>F10/(F4+F5+F7+F9)</f>
        <v>1.7728489274030992E-2</v>
      </c>
      <c r="G11" s="3">
        <f>G10/(G4+G5+G7+G9)</f>
        <v>2.2295837042526575E-2</v>
      </c>
      <c r="H11" s="3">
        <f>H10/(H4+H5+H7+H9)</f>
        <v>1.73742920207293E-2</v>
      </c>
      <c r="I11" s="3">
        <f>I10/(I4+I5+I7+I9)</f>
        <v>2.2688821982938007E-2</v>
      </c>
      <c r="J11" s="3">
        <f>J10/(J4+J5+J7+J9)</f>
        <v>1.873700405374944E-2</v>
      </c>
      <c r="K11" s="3">
        <f>K10/(K4+K5+K7+K9)</f>
        <v>1.3041123668906626E-2</v>
      </c>
      <c r="L11" s="3">
        <f>L10/(L4+L5+L7+L9)</f>
        <v>1.9076084944617901E-2</v>
      </c>
      <c r="M11" s="3">
        <f>M10/(M4+M5+M7+M9)</f>
        <v>4.4421792827114934E-2</v>
      </c>
      <c r="N11" s="3">
        <f>N10/(N4+N5+N7+N9)</f>
        <v>1.8278613210017808E-2</v>
      </c>
    </row>
    <row r="12" spans="2:14" ht="25.8" customHeight="1" x14ac:dyDescent="0.35">
      <c r="B12" s="4" t="s">
        <v>2</v>
      </c>
      <c r="C12" s="5">
        <v>29034.261000184095</v>
      </c>
      <c r="D12" s="5">
        <v>28509.464451584954</v>
      </c>
      <c r="E12" s="5">
        <v>26869.303918948874</v>
      </c>
      <c r="F12" s="5">
        <v>29548.029776229796</v>
      </c>
      <c r="G12" s="5">
        <v>33387.570561839326</v>
      </c>
      <c r="H12" s="5">
        <v>38194.036279050073</v>
      </c>
      <c r="I12" s="5">
        <v>41058.344024320497</v>
      </c>
      <c r="J12" s="5">
        <v>41516.822547709227</v>
      </c>
      <c r="K12" s="5">
        <v>42643.082265242811</v>
      </c>
      <c r="L12" s="5">
        <v>34838.65962960312</v>
      </c>
      <c r="M12" s="5">
        <v>28485.218309955704</v>
      </c>
      <c r="N12" s="5">
        <v>29993.432911248779</v>
      </c>
    </row>
    <row r="13" spans="2:14" ht="36" x14ac:dyDescent="0.35">
      <c r="B13" s="4" t="s">
        <v>1</v>
      </c>
      <c r="C13" s="5">
        <v>29327.533786177159</v>
      </c>
      <c r="D13" s="5">
        <v>28797.443720519634</v>
      </c>
      <c r="E13" s="5">
        <v>27140.708642977104</v>
      </c>
      <c r="F13" s="5">
        <v>29818.647552959039</v>
      </c>
      <c r="G13" s="5">
        <v>33724.819936486128</v>
      </c>
      <c r="H13" s="5">
        <v>38572.587672684058</v>
      </c>
      <c r="I13" s="5">
        <v>41473.064397347363</v>
      </c>
      <c r="J13" s="5">
        <v>41936.191273125085</v>
      </c>
      <c r="K13" s="5">
        <v>42967.306010854627</v>
      </c>
      <c r="L13" s="5">
        <v>35190.56557114204</v>
      </c>
      <c r="M13" s="5">
        <v>28772.953096195659</v>
      </c>
      <c r="N13" s="5">
        <v>30296.397516493333</v>
      </c>
    </row>
    <row r="14" spans="2:14" ht="36" x14ac:dyDescent="0.35">
      <c r="B14" s="4" t="s">
        <v>0</v>
      </c>
      <c r="C14" s="3">
        <f>C12/C13</f>
        <v>0.99000008701272757</v>
      </c>
      <c r="D14" s="3">
        <f>D12/D13</f>
        <v>0.98999983221672272</v>
      </c>
      <c r="E14" s="3">
        <f>E12/E13</f>
        <v>0.99000008704273612</v>
      </c>
      <c r="F14" s="3">
        <f>F12/F13</f>
        <v>0.99092454558012344</v>
      </c>
      <c r="G14" s="3">
        <f>G12/G13</f>
        <v>0.98999996515083122</v>
      </c>
      <c r="H14" s="3">
        <f>H12/H13</f>
        <v>0.99018599952779252</v>
      </c>
      <c r="I14" s="3">
        <f>I12/I13</f>
        <v>0.99000024765342898</v>
      </c>
      <c r="J14" s="3">
        <f>J12/J13</f>
        <v>0.98999983754641518</v>
      </c>
      <c r="K14" s="3">
        <f>K12/K13</f>
        <v>0.99245417561133786</v>
      </c>
      <c r="L14" s="3">
        <f>L12/L13</f>
        <v>0.98999999187772358</v>
      </c>
      <c r="M14" s="3">
        <f>M12/M13</f>
        <v>0.98999981735354103</v>
      </c>
      <c r="N14" s="3">
        <f>N12/N13</f>
        <v>0.98999997920282046</v>
      </c>
    </row>
  </sheetData>
  <mergeCells count="1">
    <mergeCell ref="B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74C-5588-42A7-B2ED-EC61F25D2082}">
  <dimension ref="B1:L290"/>
  <sheetViews>
    <sheetView workbookViewId="0">
      <selection activeCell="B2" sqref="B2"/>
    </sheetView>
  </sheetViews>
  <sheetFormatPr defaultRowHeight="14.4" x14ac:dyDescent="0.3"/>
  <cols>
    <col min="1" max="1" width="4" customWidth="1"/>
    <col min="5" max="5" width="11.21875" customWidth="1"/>
    <col min="7" max="7" width="13" customWidth="1"/>
    <col min="11" max="11" width="14.5546875" customWidth="1"/>
    <col min="12" max="12" width="10.88671875" customWidth="1"/>
  </cols>
  <sheetData>
    <row r="1" spans="2:12" ht="15" thickBot="1" x14ac:dyDescent="0.35">
      <c r="B1" s="47" t="s">
        <v>77</v>
      </c>
      <c r="C1" s="47"/>
      <c r="D1" s="47"/>
      <c r="E1" s="47"/>
      <c r="F1" s="47"/>
      <c r="G1" s="47"/>
      <c r="H1" s="47"/>
      <c r="I1" s="47"/>
      <c r="J1" s="47"/>
      <c r="K1" s="46" t="s">
        <v>82</v>
      </c>
    </row>
    <row r="2" spans="2:12" ht="85.8" customHeight="1" x14ac:dyDescent="0.3">
      <c r="B2" s="8" t="s">
        <v>23</v>
      </c>
      <c r="C2" s="8" t="s">
        <v>24</v>
      </c>
      <c r="D2" s="8" t="s">
        <v>33</v>
      </c>
      <c r="E2" s="9" t="s">
        <v>25</v>
      </c>
      <c r="F2" s="9" t="s">
        <v>26</v>
      </c>
      <c r="G2" s="9" t="s">
        <v>27</v>
      </c>
      <c r="H2" s="9" t="s">
        <v>40</v>
      </c>
      <c r="I2" s="9" t="s">
        <v>29</v>
      </c>
      <c r="J2" s="36" t="s">
        <v>30</v>
      </c>
      <c r="K2" s="10" t="s">
        <v>84</v>
      </c>
      <c r="L2" s="11" t="s">
        <v>83</v>
      </c>
    </row>
    <row r="3" spans="2:12" x14ac:dyDescent="0.3">
      <c r="B3">
        <v>1</v>
      </c>
      <c r="C3">
        <v>1</v>
      </c>
      <c r="D3">
        <v>17</v>
      </c>
      <c r="E3" s="12">
        <v>19416.439538810995</v>
      </c>
      <c r="F3" s="12">
        <v>41.84826435728931</v>
      </c>
      <c r="G3" s="12">
        <v>616.96972344034771</v>
      </c>
      <c r="H3" s="12">
        <v>-130.4503678316222</v>
      </c>
      <c r="I3" s="12">
        <v>798.36339225309882</v>
      </c>
      <c r="J3" s="12">
        <v>20743.170551030114</v>
      </c>
      <c r="K3" s="13">
        <v>20794.93</v>
      </c>
      <c r="L3" s="20">
        <f>J3/K3</f>
        <v>0.99751095824944414</v>
      </c>
    </row>
    <row r="4" spans="2:12" x14ac:dyDescent="0.3">
      <c r="B4">
        <v>1</v>
      </c>
      <c r="C4">
        <v>2</v>
      </c>
      <c r="D4">
        <v>19</v>
      </c>
      <c r="E4" s="12">
        <v>18601.947171023006</v>
      </c>
      <c r="F4" s="12">
        <v>39.731214848839258</v>
      </c>
      <c r="G4" s="12">
        <v>558.26682882199134</v>
      </c>
      <c r="H4" s="12">
        <v>-123.39773060512366</v>
      </c>
      <c r="I4" s="12">
        <v>898.03876802460798</v>
      </c>
      <c r="J4" s="12">
        <v>19974.586252113306</v>
      </c>
      <c r="K4" s="13">
        <v>20014.480000000003</v>
      </c>
      <c r="L4" s="20">
        <f t="shared" ref="L4:L67" si="0">J4/K4</f>
        <v>0.99800675571452779</v>
      </c>
    </row>
    <row r="5" spans="2:12" x14ac:dyDescent="0.3">
      <c r="B5">
        <v>1</v>
      </c>
      <c r="C5">
        <v>3</v>
      </c>
      <c r="D5">
        <v>23</v>
      </c>
      <c r="E5" s="12">
        <v>18179.66830836</v>
      </c>
      <c r="F5" s="12">
        <v>38.718229982848946</v>
      </c>
      <c r="G5" s="12">
        <v>530.00631371639781</v>
      </c>
      <c r="H5" s="12">
        <v>-121.8041921121475</v>
      </c>
      <c r="I5" s="12">
        <v>701.21420942578391</v>
      </c>
      <c r="J5" s="12">
        <v>19327.802869372881</v>
      </c>
      <c r="K5" s="13">
        <v>19365.320000000003</v>
      </c>
      <c r="L5" s="20">
        <f t="shared" si="0"/>
        <v>0.99806266404959365</v>
      </c>
    </row>
    <row r="6" spans="2:12" x14ac:dyDescent="0.3">
      <c r="B6">
        <v>1</v>
      </c>
      <c r="C6">
        <v>4</v>
      </c>
      <c r="D6">
        <v>24</v>
      </c>
      <c r="E6" s="12">
        <v>18144.694892539999</v>
      </c>
      <c r="F6" s="12">
        <v>38.802476274454122</v>
      </c>
      <c r="G6" s="12">
        <v>553.00717549896103</v>
      </c>
      <c r="H6" s="12">
        <v>-123.06367226852792</v>
      </c>
      <c r="I6" s="12">
        <v>568.3367847526099</v>
      </c>
      <c r="J6" s="12">
        <v>19181.777656797483</v>
      </c>
      <c r="K6" s="13">
        <v>19203.400000000001</v>
      </c>
      <c r="L6" s="20">
        <f t="shared" si="0"/>
        <v>0.99887403568105038</v>
      </c>
    </row>
    <row r="7" spans="2:12" x14ac:dyDescent="0.3">
      <c r="B7">
        <v>1</v>
      </c>
      <c r="C7">
        <v>5</v>
      </c>
      <c r="D7">
        <v>22</v>
      </c>
      <c r="E7" s="12">
        <v>18670.907009348</v>
      </c>
      <c r="F7" s="12">
        <v>39.975099188919323</v>
      </c>
      <c r="G7" s="12">
        <v>609.29520449067877</v>
      </c>
      <c r="H7" s="12">
        <v>-128.54528858599861</v>
      </c>
      <c r="I7" s="12">
        <v>404.59435759626882</v>
      </c>
      <c r="J7" s="12">
        <v>19596.226382037868</v>
      </c>
      <c r="K7" s="13">
        <v>19667.86</v>
      </c>
      <c r="L7" s="20">
        <f t="shared" si="0"/>
        <v>0.99635783364523989</v>
      </c>
    </row>
    <row r="8" spans="2:12" x14ac:dyDescent="0.3">
      <c r="B8">
        <v>1</v>
      </c>
      <c r="C8">
        <v>6</v>
      </c>
      <c r="D8">
        <v>15</v>
      </c>
      <c r="E8" s="12">
        <v>20099.490303221992</v>
      </c>
      <c r="F8" s="12">
        <v>42.970143512709207</v>
      </c>
      <c r="G8" s="12">
        <v>685.61075443792743</v>
      </c>
      <c r="H8" s="12">
        <v>-143.99358900752054</v>
      </c>
      <c r="I8" s="12">
        <v>397.5553626279218</v>
      </c>
      <c r="J8" s="12">
        <v>21081.63297479305</v>
      </c>
      <c r="K8" s="13">
        <v>21138.93</v>
      </c>
      <c r="L8" s="20">
        <f t="shared" si="0"/>
        <v>0.99728950210786682</v>
      </c>
    </row>
    <row r="9" spans="2:12" x14ac:dyDescent="0.3">
      <c r="B9">
        <v>1</v>
      </c>
      <c r="C9">
        <v>7</v>
      </c>
      <c r="D9">
        <v>10</v>
      </c>
      <c r="E9" s="12">
        <v>22544.728204481013</v>
      </c>
      <c r="F9" s="12">
        <v>48.184689658618964</v>
      </c>
      <c r="G9" s="12">
        <v>940.74249506078672</v>
      </c>
      <c r="H9" s="12">
        <v>-169.57792492333266</v>
      </c>
      <c r="I9" s="12">
        <v>817.79474644613333</v>
      </c>
      <c r="J9" s="12">
        <v>24181.872210723202</v>
      </c>
      <c r="K9" s="13">
        <v>24198.440000000002</v>
      </c>
      <c r="L9" s="20">
        <f t="shared" si="0"/>
        <v>0.99931533647306192</v>
      </c>
    </row>
    <row r="10" spans="2:12" x14ac:dyDescent="0.3">
      <c r="B10">
        <v>1</v>
      </c>
      <c r="C10">
        <v>8</v>
      </c>
      <c r="D10">
        <v>6</v>
      </c>
      <c r="E10" s="12">
        <v>23823.923128669001</v>
      </c>
      <c r="F10" s="12">
        <v>51.877364691303669</v>
      </c>
      <c r="G10" s="12">
        <v>922.27714544608375</v>
      </c>
      <c r="H10" s="12">
        <v>-192.1016049439209</v>
      </c>
      <c r="I10" s="12">
        <v>996.16640729298092</v>
      </c>
      <c r="J10" s="12">
        <v>25602.142441155458</v>
      </c>
      <c r="K10" s="13">
        <v>25639.93</v>
      </c>
      <c r="L10" s="20">
        <f t="shared" si="0"/>
        <v>0.99852622223053877</v>
      </c>
    </row>
    <row r="11" spans="2:12" x14ac:dyDescent="0.3">
      <c r="B11">
        <v>1</v>
      </c>
      <c r="C11">
        <v>9</v>
      </c>
      <c r="D11">
        <v>9</v>
      </c>
      <c r="E11" s="12">
        <v>23723.615327907995</v>
      </c>
      <c r="F11" s="12">
        <v>51.343454342878978</v>
      </c>
      <c r="G11" s="12">
        <v>701.58210654899756</v>
      </c>
      <c r="H11" s="12">
        <v>-206.43506494036967</v>
      </c>
      <c r="I11" s="12">
        <v>142.78375720992659</v>
      </c>
      <c r="J11" s="12">
        <v>24412.889581069438</v>
      </c>
      <c r="K11" s="13">
        <v>24401.440000000002</v>
      </c>
      <c r="L11" s="20">
        <f t="shared" si="0"/>
        <v>1.0004692174342757</v>
      </c>
    </row>
    <row r="12" spans="2:12" x14ac:dyDescent="0.3">
      <c r="B12">
        <v>1</v>
      </c>
      <c r="C12">
        <v>10</v>
      </c>
      <c r="D12">
        <v>13</v>
      </c>
      <c r="E12" s="12">
        <v>23306.352636863005</v>
      </c>
      <c r="F12" s="12">
        <v>49.859993310149129</v>
      </c>
      <c r="G12" s="12">
        <v>110.85840473761402</v>
      </c>
      <c r="H12" s="12">
        <v>-213.67351855423658</v>
      </c>
      <c r="I12" s="12">
        <v>-663.33639133787983</v>
      </c>
      <c r="J12" s="12">
        <v>22590.061125018648</v>
      </c>
      <c r="K12" s="13">
        <v>22545.81</v>
      </c>
      <c r="L12" s="20">
        <f t="shared" si="0"/>
        <v>1.0019627205684181</v>
      </c>
    </row>
    <row r="13" spans="2:12" x14ac:dyDescent="0.3">
      <c r="B13">
        <v>1</v>
      </c>
      <c r="C13">
        <v>11</v>
      </c>
      <c r="D13">
        <v>14</v>
      </c>
      <c r="E13" s="12">
        <v>22751.133650724001</v>
      </c>
      <c r="F13" s="12">
        <v>48.245307020128799</v>
      </c>
      <c r="G13" s="12">
        <v>-435.03165279262618</v>
      </c>
      <c r="H13" s="12">
        <v>-21.708978301735826</v>
      </c>
      <c r="I13" s="12">
        <v>-664.76952921431803</v>
      </c>
      <c r="J13" s="12">
        <v>21677.868797435451</v>
      </c>
      <c r="K13" s="13">
        <v>21503.75</v>
      </c>
      <c r="L13" s="20">
        <f t="shared" si="0"/>
        <v>1.0080971364266906</v>
      </c>
    </row>
    <row r="14" spans="2:12" x14ac:dyDescent="0.3">
      <c r="B14">
        <v>1</v>
      </c>
      <c r="C14">
        <v>12</v>
      </c>
      <c r="D14">
        <v>18</v>
      </c>
      <c r="E14" s="12">
        <v>22212.688160680002</v>
      </c>
      <c r="F14" s="12">
        <v>46.672118096403963</v>
      </c>
      <c r="G14" s="12">
        <v>-825.59266924755957</v>
      </c>
      <c r="H14" s="12">
        <v>-27.911682609598593</v>
      </c>
      <c r="I14" s="12">
        <v>-799.36173533677174</v>
      </c>
      <c r="J14" s="12">
        <v>20606.494191582467</v>
      </c>
      <c r="K14" s="13">
        <v>20437.57</v>
      </c>
      <c r="L14" s="20">
        <f t="shared" si="0"/>
        <v>1.0082653755599353</v>
      </c>
    </row>
    <row r="15" spans="2:12" x14ac:dyDescent="0.3">
      <c r="B15">
        <v>1</v>
      </c>
      <c r="C15">
        <v>13</v>
      </c>
      <c r="D15">
        <v>21</v>
      </c>
      <c r="E15" s="12">
        <v>21963.210801459001</v>
      </c>
      <c r="F15" s="12">
        <v>45.874291328883807</v>
      </c>
      <c r="G15" s="12">
        <v>-936.20857149948472</v>
      </c>
      <c r="H15" s="12">
        <v>-90.851808757907918</v>
      </c>
      <c r="I15" s="12">
        <v>-1033.5639587141834</v>
      </c>
      <c r="J15" s="12">
        <v>19948.460753816318</v>
      </c>
      <c r="K15" s="13">
        <v>19784.91</v>
      </c>
      <c r="L15" s="20">
        <f t="shared" si="0"/>
        <v>1.008266439110227</v>
      </c>
    </row>
    <row r="16" spans="2:12" x14ac:dyDescent="0.3">
      <c r="B16">
        <v>1</v>
      </c>
      <c r="C16">
        <v>14</v>
      </c>
      <c r="D16">
        <v>20</v>
      </c>
      <c r="E16" s="12">
        <v>21987.315449068992</v>
      </c>
      <c r="F16" s="12">
        <v>45.802145441383814</v>
      </c>
      <c r="G16" s="12">
        <v>-946.17067260840906</v>
      </c>
      <c r="H16" s="12">
        <v>-31.098994905527775</v>
      </c>
      <c r="I16" s="12">
        <v>-875.26958828325417</v>
      </c>
      <c r="J16" s="12">
        <v>20180.578338713196</v>
      </c>
      <c r="K16" s="13">
        <v>20016.389999999996</v>
      </c>
      <c r="L16" s="20">
        <f t="shared" si="0"/>
        <v>1.0082026948272491</v>
      </c>
    </row>
    <row r="17" spans="2:12" x14ac:dyDescent="0.3">
      <c r="B17">
        <v>1</v>
      </c>
      <c r="C17">
        <v>15</v>
      </c>
      <c r="D17">
        <v>16</v>
      </c>
      <c r="E17" s="12">
        <v>22278.131338771986</v>
      </c>
      <c r="F17" s="12">
        <v>46.785050511249203</v>
      </c>
      <c r="G17" s="12">
        <v>-621.96224580700755</v>
      </c>
      <c r="H17" s="12">
        <v>-50.824184497286161</v>
      </c>
      <c r="I17" s="12">
        <v>-655.17364119347337</v>
      </c>
      <c r="J17" s="12">
        <v>20996.956317785487</v>
      </c>
      <c r="K17" s="13">
        <v>21013.06</v>
      </c>
      <c r="L17" s="20">
        <f t="shared" si="0"/>
        <v>0.99923363459607906</v>
      </c>
    </row>
    <row r="18" spans="2:12" x14ac:dyDescent="0.3">
      <c r="B18">
        <v>1</v>
      </c>
      <c r="C18">
        <v>16</v>
      </c>
      <c r="D18">
        <v>12</v>
      </c>
      <c r="E18" s="12">
        <v>23024.701245105</v>
      </c>
      <c r="F18" s="12">
        <v>48.98956358263915</v>
      </c>
      <c r="G18" s="12">
        <v>-225.15804828143999</v>
      </c>
      <c r="H18" s="12">
        <v>-240.22567651085211</v>
      </c>
      <c r="I18" s="12">
        <v>-10.116272318754124</v>
      </c>
      <c r="J18" s="12">
        <v>22598.190811576598</v>
      </c>
      <c r="K18" s="13">
        <v>22623.16</v>
      </c>
      <c r="L18" s="20">
        <f t="shared" si="0"/>
        <v>0.9988962997024553</v>
      </c>
    </row>
    <row r="19" spans="2:12" x14ac:dyDescent="0.3">
      <c r="B19">
        <v>1</v>
      </c>
      <c r="C19">
        <v>17</v>
      </c>
      <c r="D19">
        <v>7</v>
      </c>
      <c r="E19" s="12">
        <v>24134.990105427016</v>
      </c>
      <c r="F19" s="12">
        <v>52.192295827158695</v>
      </c>
      <c r="G19" s="12">
        <v>872.35723957638766</v>
      </c>
      <c r="H19" s="12">
        <v>-233.74715541822036</v>
      </c>
      <c r="I19" s="12">
        <v>336.99666765497471</v>
      </c>
      <c r="J19" s="12">
        <v>25162.78915306729</v>
      </c>
      <c r="K19" s="13">
        <v>25190.61</v>
      </c>
      <c r="L19" s="20">
        <f t="shared" si="0"/>
        <v>0.99889558661212607</v>
      </c>
    </row>
    <row r="20" spans="2:12" x14ac:dyDescent="0.3">
      <c r="B20">
        <v>1</v>
      </c>
      <c r="C20">
        <v>18</v>
      </c>
      <c r="D20">
        <v>3</v>
      </c>
      <c r="E20" s="12">
        <v>26261.715044768993</v>
      </c>
      <c r="F20" s="12">
        <v>714.28042742864454</v>
      </c>
      <c r="G20" s="12">
        <v>1338.3561089241678</v>
      </c>
      <c r="H20" s="12">
        <v>-440.69065420413614</v>
      </c>
      <c r="I20" s="12">
        <v>327.47009745728747</v>
      </c>
      <c r="J20" s="12">
        <v>28201.131024374972</v>
      </c>
      <c r="K20" s="13">
        <v>28485.989999999998</v>
      </c>
      <c r="L20" s="20">
        <f t="shared" si="0"/>
        <v>0.99000003245016144</v>
      </c>
    </row>
    <row r="21" spans="2:12" x14ac:dyDescent="0.3">
      <c r="B21">
        <v>1</v>
      </c>
      <c r="C21">
        <v>19</v>
      </c>
      <c r="D21">
        <v>1</v>
      </c>
      <c r="E21" s="12">
        <v>26581.231530915997</v>
      </c>
      <c r="F21" s="12">
        <v>723.93917417050818</v>
      </c>
      <c r="G21" s="12">
        <v>1599.4075542298269</v>
      </c>
      <c r="H21" s="12">
        <v>-443.26752895203668</v>
      </c>
      <c r="I21" s="12">
        <v>572.95026981979743</v>
      </c>
      <c r="J21" s="12">
        <v>29034.261000184102</v>
      </c>
      <c r="K21" s="13">
        <v>29327.54</v>
      </c>
      <c r="L21" s="20">
        <f t="shared" si="0"/>
        <v>0.98999987725476124</v>
      </c>
    </row>
    <row r="22" spans="2:12" x14ac:dyDescent="0.3">
      <c r="B22">
        <v>1</v>
      </c>
      <c r="C22">
        <v>20</v>
      </c>
      <c r="D22">
        <v>2</v>
      </c>
      <c r="E22" s="12">
        <v>26134.588733491</v>
      </c>
      <c r="F22" s="12">
        <v>711.97420073317858</v>
      </c>
      <c r="G22" s="12">
        <v>1385.0615802313282</v>
      </c>
      <c r="H22" s="12">
        <v>-411.74476098567158</v>
      </c>
      <c r="I22" s="12">
        <v>812.35258146591457</v>
      </c>
      <c r="J22" s="12">
        <v>28632.232334935747</v>
      </c>
      <c r="K22" s="13">
        <v>28921.45</v>
      </c>
      <c r="L22" s="20">
        <f t="shared" si="0"/>
        <v>0.98999989056343118</v>
      </c>
    </row>
    <row r="23" spans="2:12" x14ac:dyDescent="0.3">
      <c r="B23">
        <v>1</v>
      </c>
      <c r="C23">
        <v>21</v>
      </c>
      <c r="D23">
        <v>4</v>
      </c>
      <c r="E23" s="12">
        <v>25487.516789052988</v>
      </c>
      <c r="F23" s="12">
        <v>56.81267855472403</v>
      </c>
      <c r="G23" s="12">
        <v>1208.7832386089576</v>
      </c>
      <c r="H23" s="12">
        <v>-400.79961698195109</v>
      </c>
      <c r="I23" s="12">
        <v>1281.5745461186266</v>
      </c>
      <c r="J23" s="12">
        <v>27633.887635353367</v>
      </c>
      <c r="K23" s="13">
        <v>27913.02</v>
      </c>
      <c r="L23" s="20">
        <f t="shared" si="0"/>
        <v>0.989999922450289</v>
      </c>
    </row>
    <row r="24" spans="2:12" x14ac:dyDescent="0.3">
      <c r="B24">
        <v>1</v>
      </c>
      <c r="C24">
        <v>22</v>
      </c>
      <c r="D24">
        <v>5</v>
      </c>
      <c r="E24" s="12">
        <v>24376.343666643003</v>
      </c>
      <c r="F24" s="12">
        <v>53.957053912608544</v>
      </c>
      <c r="G24" s="12">
        <v>1202.4456425449791</v>
      </c>
      <c r="H24" s="12">
        <v>-185.7668428036464</v>
      </c>
      <c r="I24" s="12">
        <v>893.91938470528555</v>
      </c>
      <c r="J24" s="12">
        <v>26340.898905002225</v>
      </c>
      <c r="K24" s="13">
        <v>26606.98</v>
      </c>
      <c r="L24" s="20">
        <f t="shared" si="0"/>
        <v>0.98999957548741813</v>
      </c>
    </row>
    <row r="25" spans="2:12" x14ac:dyDescent="0.3">
      <c r="B25">
        <v>1</v>
      </c>
      <c r="C25">
        <v>23</v>
      </c>
      <c r="D25">
        <v>8</v>
      </c>
      <c r="E25" s="12">
        <v>22550.154111981989</v>
      </c>
      <c r="F25" s="12">
        <v>49.293327769399177</v>
      </c>
      <c r="G25" s="12">
        <v>1098.4325995808956</v>
      </c>
      <c r="H25" s="12">
        <v>-166.07017755872707</v>
      </c>
      <c r="I25" s="12">
        <v>891.65021283308511</v>
      </c>
      <c r="J25" s="12">
        <v>24423.460074606654</v>
      </c>
      <c r="K25" s="13">
        <v>24670.170000000002</v>
      </c>
      <c r="L25" s="20">
        <f t="shared" si="0"/>
        <v>0.98999966658546135</v>
      </c>
    </row>
    <row r="26" spans="2:12" x14ac:dyDescent="0.3">
      <c r="B26">
        <v>1</v>
      </c>
      <c r="C26">
        <v>24</v>
      </c>
      <c r="D26">
        <v>11</v>
      </c>
      <c r="E26" s="12">
        <v>20812.815070477991</v>
      </c>
      <c r="F26" s="12">
        <v>45.064172565338993</v>
      </c>
      <c r="G26" s="12">
        <v>1007.9993497251626</v>
      </c>
      <c r="H26" s="12">
        <v>-145.56187275554933</v>
      </c>
      <c r="I26" s="12">
        <v>758.90465862120641</v>
      </c>
      <c r="J26" s="12">
        <v>22479.221378634164</v>
      </c>
      <c r="K26" s="13">
        <v>22694</v>
      </c>
      <c r="L26" s="20">
        <f t="shared" si="0"/>
        <v>0.99053588519582991</v>
      </c>
    </row>
    <row r="27" spans="2:12" x14ac:dyDescent="0.3">
      <c r="B27">
        <v>2</v>
      </c>
      <c r="C27">
        <v>1</v>
      </c>
      <c r="D27">
        <v>15</v>
      </c>
      <c r="E27" s="12">
        <v>18415.722161016001</v>
      </c>
      <c r="F27" s="12">
        <v>38.013442410154028</v>
      </c>
      <c r="G27" s="12">
        <v>646.80210032070693</v>
      </c>
      <c r="H27" s="12">
        <v>-140.02271946234754</v>
      </c>
      <c r="I27" s="12">
        <v>1497.3216184032531</v>
      </c>
      <c r="J27" s="12">
        <v>20457.836602687752</v>
      </c>
      <c r="K27" s="13">
        <v>20661.23</v>
      </c>
      <c r="L27" s="20">
        <f t="shared" si="0"/>
        <v>0.99015579433982159</v>
      </c>
    </row>
    <row r="28" spans="2:12" x14ac:dyDescent="0.3">
      <c r="B28">
        <v>2</v>
      </c>
      <c r="C28">
        <v>2</v>
      </c>
      <c r="D28">
        <v>18</v>
      </c>
      <c r="E28" s="12">
        <v>17638.983691534999</v>
      </c>
      <c r="F28" s="12">
        <v>35.812515596029421</v>
      </c>
      <c r="G28" s="12">
        <v>505.57762399002996</v>
      </c>
      <c r="H28" s="12">
        <v>-133.57468761134092</v>
      </c>
      <c r="I28" s="12">
        <v>1466.769125223296</v>
      </c>
      <c r="J28" s="12">
        <v>19513.568268733019</v>
      </c>
      <c r="K28" s="13">
        <v>19668.840000000004</v>
      </c>
      <c r="L28" s="20">
        <f t="shared" si="0"/>
        <v>0.99210569961080652</v>
      </c>
    </row>
    <row r="29" spans="2:12" x14ac:dyDescent="0.3">
      <c r="B29">
        <v>2</v>
      </c>
      <c r="C29">
        <v>3</v>
      </c>
      <c r="D29">
        <v>21</v>
      </c>
      <c r="E29" s="12">
        <v>17228.354864756002</v>
      </c>
      <c r="F29" s="12">
        <v>34.712070523514207</v>
      </c>
      <c r="G29" s="12">
        <v>418.70588165670006</v>
      </c>
      <c r="H29" s="12">
        <v>-131.163649819467</v>
      </c>
      <c r="I29" s="12">
        <v>1344.3457702209637</v>
      </c>
      <c r="J29" s="12">
        <v>18894.954937337705</v>
      </c>
      <c r="K29" s="13">
        <v>19045.350000000002</v>
      </c>
      <c r="L29" s="20">
        <f t="shared" si="0"/>
        <v>0.99210331851804789</v>
      </c>
    </row>
    <row r="30" spans="2:12" x14ac:dyDescent="0.3">
      <c r="B30">
        <v>2</v>
      </c>
      <c r="C30">
        <v>4</v>
      </c>
      <c r="D30">
        <v>23</v>
      </c>
      <c r="E30" s="12">
        <v>17240.746028387999</v>
      </c>
      <c r="F30" s="12">
        <v>34.903449839154476</v>
      </c>
      <c r="G30" s="12">
        <v>469.0553972201152</v>
      </c>
      <c r="H30" s="12">
        <v>-130.48372668369043</v>
      </c>
      <c r="I30" s="12">
        <v>1128.8571357145595</v>
      </c>
      <c r="J30" s="12">
        <v>18743.078284478132</v>
      </c>
      <c r="K30" s="13">
        <v>18892.41</v>
      </c>
      <c r="L30" s="20">
        <f t="shared" si="0"/>
        <v>0.99209567675474608</v>
      </c>
    </row>
    <row r="31" spans="2:12" x14ac:dyDescent="0.3">
      <c r="B31">
        <v>2</v>
      </c>
      <c r="C31">
        <v>5</v>
      </c>
      <c r="D31">
        <v>19</v>
      </c>
      <c r="E31" s="12">
        <v>17821.000571162</v>
      </c>
      <c r="F31" s="12">
        <v>36.195371790049208</v>
      </c>
      <c r="G31" s="12">
        <v>504.51399243134682</v>
      </c>
      <c r="H31" s="12">
        <v>-135.97421480675357</v>
      </c>
      <c r="I31" s="12">
        <v>1080.325013655769</v>
      </c>
      <c r="J31" s="12">
        <v>19306.060734232426</v>
      </c>
      <c r="K31" s="13">
        <v>19460.210000000003</v>
      </c>
      <c r="L31" s="20">
        <f t="shared" si="0"/>
        <v>0.99207874602753121</v>
      </c>
    </row>
    <row r="32" spans="2:12" x14ac:dyDescent="0.3">
      <c r="B32">
        <v>2</v>
      </c>
      <c r="C32">
        <v>6</v>
      </c>
      <c r="D32">
        <v>14</v>
      </c>
      <c r="E32" s="12">
        <v>19339.663816083998</v>
      </c>
      <c r="F32" s="12">
        <v>39.40251460205922</v>
      </c>
      <c r="G32" s="12">
        <v>581.00951437545427</v>
      </c>
      <c r="H32" s="12">
        <v>-152.12304638599392</v>
      </c>
      <c r="I32" s="12">
        <v>1004.5346924464503</v>
      </c>
      <c r="J32" s="12">
        <v>20812.487491121981</v>
      </c>
      <c r="K32" s="13">
        <v>20978.32</v>
      </c>
      <c r="L32" s="20">
        <f t="shared" si="0"/>
        <v>0.99209505294618361</v>
      </c>
    </row>
    <row r="33" spans="2:12" x14ac:dyDescent="0.3">
      <c r="B33">
        <v>2</v>
      </c>
      <c r="C33">
        <v>7</v>
      </c>
      <c r="D33">
        <v>9</v>
      </c>
      <c r="E33" s="12">
        <v>21754.945763506996</v>
      </c>
      <c r="F33" s="12">
        <v>45.051307438493836</v>
      </c>
      <c r="G33" s="12">
        <v>705.07566716087945</v>
      </c>
      <c r="H33" s="12">
        <v>-179.58482103842005</v>
      </c>
      <c r="I33" s="12">
        <v>1348.064188565193</v>
      </c>
      <c r="J33" s="12">
        <v>23673.552105633134</v>
      </c>
      <c r="K33" s="13">
        <v>23907.969999999998</v>
      </c>
      <c r="L33" s="20">
        <f t="shared" si="0"/>
        <v>0.9901949896052713</v>
      </c>
    </row>
    <row r="34" spans="2:12" x14ac:dyDescent="0.3">
      <c r="B34">
        <v>2</v>
      </c>
      <c r="C34">
        <v>8</v>
      </c>
      <c r="D34">
        <v>6</v>
      </c>
      <c r="E34" s="12">
        <v>22794.562321055</v>
      </c>
      <c r="F34" s="12">
        <v>48.472454788413842</v>
      </c>
      <c r="G34" s="12">
        <v>836.55920245791106</v>
      </c>
      <c r="H34" s="12">
        <v>-200.67597722019633</v>
      </c>
      <c r="I34" s="12">
        <v>1351.9857784867711</v>
      </c>
      <c r="J34" s="12">
        <v>24830.903779567907</v>
      </c>
      <c r="K34" s="13">
        <v>25081.73</v>
      </c>
      <c r="L34" s="20">
        <f t="shared" si="0"/>
        <v>0.9899996443454222</v>
      </c>
    </row>
    <row r="35" spans="2:12" x14ac:dyDescent="0.3">
      <c r="B35">
        <v>2</v>
      </c>
      <c r="C35">
        <v>9</v>
      </c>
      <c r="D35">
        <v>10</v>
      </c>
      <c r="E35" s="12">
        <v>22574.457495291997</v>
      </c>
      <c r="F35" s="12">
        <v>47.592874317099316</v>
      </c>
      <c r="G35" s="12">
        <v>564.33478535325196</v>
      </c>
      <c r="H35" s="12">
        <v>-216.85419160550731</v>
      </c>
      <c r="I35" s="12">
        <v>408.49079407268158</v>
      </c>
      <c r="J35" s="12">
        <v>23378.021757429517</v>
      </c>
      <c r="K35" s="13">
        <v>23470.149999999998</v>
      </c>
      <c r="L35" s="20">
        <f t="shared" si="0"/>
        <v>0.99607466323945604</v>
      </c>
    </row>
    <row r="36" spans="2:12" x14ac:dyDescent="0.3">
      <c r="B36">
        <v>2</v>
      </c>
      <c r="C36">
        <v>10</v>
      </c>
      <c r="D36">
        <v>13</v>
      </c>
      <c r="E36" s="12">
        <v>22030.286833403014</v>
      </c>
      <c r="F36" s="12">
        <v>45.886956128708874</v>
      </c>
      <c r="G36" s="12">
        <v>-77.15787029138842</v>
      </c>
      <c r="H36" s="12">
        <v>-228.9071330734607</v>
      </c>
      <c r="I36" s="12">
        <v>-195.04189336551431</v>
      </c>
      <c r="J36" s="12">
        <v>21575.066892801344</v>
      </c>
      <c r="K36" s="13">
        <v>21556.45</v>
      </c>
      <c r="L36" s="20">
        <f t="shared" si="0"/>
        <v>1.0008636344482205</v>
      </c>
    </row>
    <row r="37" spans="2:12" x14ac:dyDescent="0.3">
      <c r="B37">
        <v>2</v>
      </c>
      <c r="C37">
        <v>11</v>
      </c>
      <c r="D37">
        <v>16</v>
      </c>
      <c r="E37" s="12">
        <v>21440.493213788002</v>
      </c>
      <c r="F37" s="12">
        <v>43.964658360628924</v>
      </c>
      <c r="G37" s="12">
        <v>-78.136371561271702</v>
      </c>
      <c r="H37" s="12">
        <v>-36.249671205976483</v>
      </c>
      <c r="I37" s="12">
        <v>-909.21029444702992</v>
      </c>
      <c r="J37" s="12">
        <v>20460.86153493436</v>
      </c>
      <c r="K37" s="13">
        <v>20332.079999999998</v>
      </c>
      <c r="L37" s="20">
        <f t="shared" si="0"/>
        <v>1.0063339085294944</v>
      </c>
    </row>
    <row r="38" spans="2:12" x14ac:dyDescent="0.3">
      <c r="B38">
        <v>2</v>
      </c>
      <c r="C38">
        <v>12</v>
      </c>
      <c r="D38">
        <v>20</v>
      </c>
      <c r="E38" s="12">
        <v>20918.160768967988</v>
      </c>
      <c r="F38" s="12">
        <v>42.200925304794232</v>
      </c>
      <c r="G38" s="12">
        <v>-163.40471714651943</v>
      </c>
      <c r="H38" s="12">
        <v>-43.553811388985778</v>
      </c>
      <c r="I38" s="12">
        <v>-1256.9412646743488</v>
      </c>
      <c r="J38" s="12">
        <v>19496.461901062943</v>
      </c>
      <c r="K38" s="13">
        <v>19303.420000000002</v>
      </c>
      <c r="L38" s="20">
        <f t="shared" si="0"/>
        <v>1.0100003989481108</v>
      </c>
    </row>
    <row r="39" spans="2:12" x14ac:dyDescent="0.3">
      <c r="B39">
        <v>2</v>
      </c>
      <c r="C39">
        <v>13</v>
      </c>
      <c r="D39">
        <v>24</v>
      </c>
      <c r="E39" s="12">
        <v>20657.776757773998</v>
      </c>
      <c r="F39" s="12">
        <v>41.293165924644043</v>
      </c>
      <c r="G39" s="12">
        <v>-244.88985524456263</v>
      </c>
      <c r="H39" s="12">
        <v>-105.80539937144954</v>
      </c>
      <c r="I39" s="12">
        <v>-1324.5739910547436</v>
      </c>
      <c r="J39" s="12">
        <v>19023.800678027885</v>
      </c>
      <c r="K39" s="13">
        <v>18835.449999999997</v>
      </c>
      <c r="L39" s="20">
        <f t="shared" si="0"/>
        <v>1.0099997970862331</v>
      </c>
    </row>
    <row r="40" spans="2:12" x14ac:dyDescent="0.3">
      <c r="B40">
        <v>2</v>
      </c>
      <c r="C40">
        <v>14</v>
      </c>
      <c r="D40">
        <v>22</v>
      </c>
      <c r="E40" s="12">
        <v>20618.575656317993</v>
      </c>
      <c r="F40" s="12">
        <v>41.141963753224211</v>
      </c>
      <c r="G40" s="12">
        <v>-211.25488767130864</v>
      </c>
      <c r="H40" s="12">
        <v>-46.837921476669379</v>
      </c>
      <c r="I40" s="12">
        <v>-991.9492521441025</v>
      </c>
      <c r="J40" s="12">
        <v>19409.675558779141</v>
      </c>
      <c r="K40" s="13">
        <v>19217.5</v>
      </c>
      <c r="L40" s="20">
        <f t="shared" si="0"/>
        <v>1.0100000290765783</v>
      </c>
    </row>
    <row r="41" spans="2:12" x14ac:dyDescent="0.3">
      <c r="B41">
        <v>2</v>
      </c>
      <c r="C41">
        <v>15</v>
      </c>
      <c r="D41">
        <v>17</v>
      </c>
      <c r="E41" s="12">
        <v>20835.514933550003</v>
      </c>
      <c r="F41" s="12">
        <v>41.582288680334081</v>
      </c>
      <c r="G41" s="12">
        <v>116.28731206054917</v>
      </c>
      <c r="H41" s="12">
        <v>-65.247906598600409</v>
      </c>
      <c r="I41" s="12">
        <v>-682.59422424959894</v>
      </c>
      <c r="J41" s="12">
        <v>20245.542403442683</v>
      </c>
      <c r="K41" s="13">
        <v>20219.830000000002</v>
      </c>
      <c r="L41" s="20">
        <f t="shared" si="0"/>
        <v>1.0012716429090986</v>
      </c>
    </row>
    <row r="42" spans="2:12" x14ac:dyDescent="0.3">
      <c r="B42">
        <v>2</v>
      </c>
      <c r="C42">
        <v>16</v>
      </c>
      <c r="D42">
        <v>12</v>
      </c>
      <c r="E42" s="12">
        <v>21493.828022122994</v>
      </c>
      <c r="F42" s="12">
        <v>43.173890157199288</v>
      </c>
      <c r="G42" s="12">
        <v>486.33400473832108</v>
      </c>
      <c r="H42" s="12">
        <v>-256.93086786577538</v>
      </c>
      <c r="I42" s="12">
        <v>30.261744935535603</v>
      </c>
      <c r="J42" s="12">
        <v>21796.666794088287</v>
      </c>
      <c r="K42" s="13">
        <v>21773.48</v>
      </c>
      <c r="L42" s="20">
        <f t="shared" si="0"/>
        <v>1.0010649098852498</v>
      </c>
    </row>
    <row r="43" spans="2:12" x14ac:dyDescent="0.3">
      <c r="B43">
        <v>2</v>
      </c>
      <c r="C43">
        <v>17</v>
      </c>
      <c r="D43">
        <v>7</v>
      </c>
      <c r="E43" s="12">
        <v>22634.792914103997</v>
      </c>
      <c r="F43" s="12">
        <v>46.211166102839144</v>
      </c>
      <c r="G43" s="12">
        <v>909.6283922284656</v>
      </c>
      <c r="H43" s="12">
        <v>-249.47101446021159</v>
      </c>
      <c r="I43" s="12">
        <v>812.06058359331166</v>
      </c>
      <c r="J43" s="12">
        <v>24153.222041568406</v>
      </c>
      <c r="K43" s="13">
        <v>24340.559999999998</v>
      </c>
      <c r="L43" s="20">
        <f t="shared" si="0"/>
        <v>0.99230346555578053</v>
      </c>
    </row>
    <row r="44" spans="2:12" x14ac:dyDescent="0.3">
      <c r="B44">
        <v>2</v>
      </c>
      <c r="C44">
        <v>18</v>
      </c>
      <c r="D44">
        <v>4</v>
      </c>
      <c r="E44" s="12">
        <v>24391.692031610997</v>
      </c>
      <c r="F44" s="12">
        <v>660.34286500325948</v>
      </c>
      <c r="G44" s="12">
        <v>1529.663909031317</v>
      </c>
      <c r="H44" s="12">
        <v>-449.47894414533317</v>
      </c>
      <c r="I44" s="12">
        <v>739.81937154664308</v>
      </c>
      <c r="J44" s="12">
        <v>26872.039233046893</v>
      </c>
      <c r="K44" s="13">
        <v>26984.73</v>
      </c>
      <c r="L44" s="20">
        <f t="shared" si="0"/>
        <v>0.99582390607750726</v>
      </c>
    </row>
    <row r="45" spans="2:12" x14ac:dyDescent="0.3">
      <c r="B45">
        <v>2</v>
      </c>
      <c r="C45">
        <v>19</v>
      </c>
      <c r="D45">
        <v>1</v>
      </c>
      <c r="E45" s="12">
        <v>25714.010769652017</v>
      </c>
      <c r="F45" s="12">
        <v>697.67843089889323</v>
      </c>
      <c r="G45" s="12">
        <v>1931.1254018657712</v>
      </c>
      <c r="H45" s="12">
        <v>-445.5136573917672</v>
      </c>
      <c r="I45" s="12">
        <v>612.1635065600525</v>
      </c>
      <c r="J45" s="12">
        <v>28509.464451584943</v>
      </c>
      <c r="K45" s="13">
        <v>28797.45</v>
      </c>
      <c r="L45" s="20">
        <f t="shared" si="0"/>
        <v>0.98999961634050737</v>
      </c>
    </row>
    <row r="46" spans="2:12" x14ac:dyDescent="0.3">
      <c r="B46">
        <v>2</v>
      </c>
      <c r="C46">
        <v>20</v>
      </c>
      <c r="D46">
        <v>2</v>
      </c>
      <c r="E46" s="12">
        <v>25378.226213536997</v>
      </c>
      <c r="F46" s="12">
        <v>688.84356697749865</v>
      </c>
      <c r="G46" s="12">
        <v>1804.0958675087684</v>
      </c>
      <c r="H46" s="12">
        <v>-212.50003818011768</v>
      </c>
      <c r="I46" s="12">
        <v>697.47864294777605</v>
      </c>
      <c r="J46" s="12">
        <v>28356.144252790949</v>
      </c>
      <c r="K46" s="13">
        <v>28642.57</v>
      </c>
      <c r="L46" s="20">
        <f t="shared" si="0"/>
        <v>0.9899999983517872</v>
      </c>
    </row>
    <row r="47" spans="2:12" x14ac:dyDescent="0.3">
      <c r="B47">
        <v>2</v>
      </c>
      <c r="C47">
        <v>21</v>
      </c>
      <c r="D47">
        <v>3</v>
      </c>
      <c r="E47" s="12">
        <v>24724.256298081007</v>
      </c>
      <c r="F47" s="12">
        <v>52.792605773418892</v>
      </c>
      <c r="G47" s="12">
        <v>1507.9164472445077</v>
      </c>
      <c r="H47" s="12">
        <v>-402.79957640198199</v>
      </c>
      <c r="I47" s="12">
        <v>1369.4386433467064</v>
      </c>
      <c r="J47" s="12">
        <v>27251.604418043655</v>
      </c>
      <c r="K47" s="13">
        <v>27526.87</v>
      </c>
      <c r="L47" s="20">
        <f t="shared" si="0"/>
        <v>0.99000011327272786</v>
      </c>
    </row>
    <row r="48" spans="2:12" x14ac:dyDescent="0.3">
      <c r="B48">
        <v>2</v>
      </c>
      <c r="C48">
        <v>22</v>
      </c>
      <c r="D48">
        <v>5</v>
      </c>
      <c r="E48" s="12">
        <v>23583.534073183</v>
      </c>
      <c r="F48" s="12">
        <v>49.933822268329131</v>
      </c>
      <c r="G48" s="12">
        <v>1345.8614153900312</v>
      </c>
      <c r="H48" s="12">
        <v>-389.69864492714026</v>
      </c>
      <c r="I48" s="12">
        <v>1350.5041459219979</v>
      </c>
      <c r="J48" s="12">
        <v>25940.134811836226</v>
      </c>
      <c r="K48" s="13">
        <v>26202.15</v>
      </c>
      <c r="L48" s="20">
        <f t="shared" si="0"/>
        <v>0.99000024089001182</v>
      </c>
    </row>
    <row r="49" spans="2:12" x14ac:dyDescent="0.3">
      <c r="B49">
        <v>2</v>
      </c>
      <c r="C49">
        <v>23</v>
      </c>
      <c r="D49">
        <v>8</v>
      </c>
      <c r="E49" s="12">
        <v>21761.981999442996</v>
      </c>
      <c r="F49" s="12">
        <v>45.32037639800383</v>
      </c>
      <c r="G49" s="12">
        <v>1085.10416274517</v>
      </c>
      <c r="H49" s="12">
        <v>-171.00004459188477</v>
      </c>
      <c r="I49" s="12">
        <v>1351.9351333795289</v>
      </c>
      <c r="J49" s="12">
        <v>24073.341627373837</v>
      </c>
      <c r="K49" s="13">
        <v>24316.510000000002</v>
      </c>
      <c r="L49" s="20">
        <f t="shared" si="0"/>
        <v>0.98999986541546603</v>
      </c>
    </row>
    <row r="50" spans="2:12" x14ac:dyDescent="0.3">
      <c r="B50">
        <v>2</v>
      </c>
      <c r="C50">
        <v>24</v>
      </c>
      <c r="D50">
        <v>11</v>
      </c>
      <c r="E50" s="12">
        <v>20014.191207109998</v>
      </c>
      <c r="F50" s="12">
        <v>40.970645977049017</v>
      </c>
      <c r="G50" s="12">
        <v>915.81037823505881</v>
      </c>
      <c r="H50" s="12">
        <v>-152.34075927974735</v>
      </c>
      <c r="I50" s="12">
        <v>1210.7225933326288</v>
      </c>
      <c r="J50" s="12">
        <v>22029.354065374999</v>
      </c>
      <c r="K50" s="13">
        <v>22251.87</v>
      </c>
      <c r="L50" s="20">
        <f t="shared" si="0"/>
        <v>0.99000012427607209</v>
      </c>
    </row>
    <row r="51" spans="2:12" x14ac:dyDescent="0.3">
      <c r="B51">
        <v>3</v>
      </c>
      <c r="C51">
        <v>1</v>
      </c>
      <c r="D51">
        <v>14</v>
      </c>
      <c r="E51" s="12">
        <v>18290.510848386999</v>
      </c>
      <c r="F51" s="12">
        <v>39.251310692029037</v>
      </c>
      <c r="G51" s="12">
        <v>773.53393637024396</v>
      </c>
      <c r="H51" s="12">
        <v>-126.30085871593525</v>
      </c>
      <c r="I51" s="12">
        <v>565.98534278532657</v>
      </c>
      <c r="J51" s="12">
        <v>19542.980579518666</v>
      </c>
      <c r="K51" s="13">
        <v>19606.079999999998</v>
      </c>
      <c r="L51" s="20">
        <f t="shared" si="0"/>
        <v>0.99678164016053528</v>
      </c>
    </row>
    <row r="52" spans="2:12" x14ac:dyDescent="0.3">
      <c r="B52">
        <v>3</v>
      </c>
      <c r="C52">
        <v>2</v>
      </c>
      <c r="D52">
        <v>17</v>
      </c>
      <c r="E52" s="12">
        <v>17598.311286798998</v>
      </c>
      <c r="F52" s="12">
        <v>37.561310194643994</v>
      </c>
      <c r="G52" s="12">
        <v>661.23617061207801</v>
      </c>
      <c r="H52" s="12">
        <v>-119.69251408955684</v>
      </c>
      <c r="I52" s="12">
        <v>570.02600251945603</v>
      </c>
      <c r="J52" s="12">
        <v>18747.442256035618</v>
      </c>
      <c r="K52" s="13">
        <v>18770.46</v>
      </c>
      <c r="L52" s="20">
        <f t="shared" si="0"/>
        <v>0.9987737250997375</v>
      </c>
    </row>
    <row r="53" spans="2:12" x14ac:dyDescent="0.3">
      <c r="B53">
        <v>3</v>
      </c>
      <c r="C53">
        <v>3</v>
      </c>
      <c r="D53">
        <v>20</v>
      </c>
      <c r="E53" s="12">
        <v>17193.312927186995</v>
      </c>
      <c r="F53" s="12">
        <v>36.495092964019136</v>
      </c>
      <c r="G53" s="12">
        <v>622.95846814148297</v>
      </c>
      <c r="H53" s="12">
        <v>-116.75088216618549</v>
      </c>
      <c r="I53" s="12">
        <v>627.65632296093713</v>
      </c>
      <c r="J53" s="12">
        <v>18363.671929087257</v>
      </c>
      <c r="K53" s="13">
        <v>18386.269999999997</v>
      </c>
      <c r="L53" s="20">
        <f t="shared" si="0"/>
        <v>0.99877092684308777</v>
      </c>
    </row>
    <row r="54" spans="2:12" x14ac:dyDescent="0.3">
      <c r="B54">
        <v>3</v>
      </c>
      <c r="C54">
        <v>4</v>
      </c>
      <c r="D54">
        <v>19</v>
      </c>
      <c r="E54" s="12">
        <v>17110.442094653998</v>
      </c>
      <c r="F54" s="12">
        <v>36.134044990014225</v>
      </c>
      <c r="G54" s="12">
        <v>601.65785567239629</v>
      </c>
      <c r="H54" s="12">
        <v>-116.94198016801124</v>
      </c>
      <c r="I54" s="12">
        <v>769.20565112871213</v>
      </c>
      <c r="J54" s="12">
        <v>18400.497666277108</v>
      </c>
      <c r="K54" s="13">
        <v>18486.519999999997</v>
      </c>
      <c r="L54" s="20">
        <f t="shared" si="0"/>
        <v>0.99534675354134317</v>
      </c>
    </row>
    <row r="55" spans="2:12" x14ac:dyDescent="0.3">
      <c r="B55">
        <v>3</v>
      </c>
      <c r="C55">
        <v>5</v>
      </c>
      <c r="D55">
        <v>15</v>
      </c>
      <c r="E55" s="12">
        <v>17537.545282480995</v>
      </c>
      <c r="F55" s="12">
        <v>36.668949143014004</v>
      </c>
      <c r="G55" s="12">
        <v>594.30048434693174</v>
      </c>
      <c r="H55" s="12">
        <v>-122.82653503524936</v>
      </c>
      <c r="I55" s="12">
        <v>1293.9476937743091</v>
      </c>
      <c r="J55" s="12">
        <v>19339.635874709998</v>
      </c>
      <c r="K55" s="13">
        <v>19534.98</v>
      </c>
      <c r="L55" s="20">
        <f t="shared" si="0"/>
        <v>0.99000029048967542</v>
      </c>
    </row>
    <row r="56" spans="2:12" x14ac:dyDescent="0.3">
      <c r="B56">
        <v>3</v>
      </c>
      <c r="C56">
        <v>6</v>
      </c>
      <c r="D56">
        <v>10</v>
      </c>
      <c r="E56" s="12">
        <v>18757.818292642005</v>
      </c>
      <c r="F56" s="12">
        <v>38.637836574804361</v>
      </c>
      <c r="G56" s="12">
        <v>634.30614359055573</v>
      </c>
      <c r="H56" s="12">
        <v>-139.64528024530904</v>
      </c>
      <c r="I56" s="12">
        <v>2141.9734945490363</v>
      </c>
      <c r="J56" s="12">
        <v>21433.090487111094</v>
      </c>
      <c r="K56" s="13">
        <v>21649.579999999998</v>
      </c>
      <c r="L56" s="20">
        <f t="shared" si="0"/>
        <v>0.99000029040337489</v>
      </c>
    </row>
    <row r="57" spans="2:12" x14ac:dyDescent="0.3">
      <c r="B57">
        <v>3</v>
      </c>
      <c r="C57">
        <v>7</v>
      </c>
      <c r="D57">
        <v>6</v>
      </c>
      <c r="E57" s="12">
        <v>20563.549708331993</v>
      </c>
      <c r="F57" s="12">
        <v>42.311586229373951</v>
      </c>
      <c r="G57" s="12">
        <v>784.5339472210452</v>
      </c>
      <c r="H57" s="12">
        <v>-166.84140906274931</v>
      </c>
      <c r="I57" s="12">
        <v>2140.3184399429292</v>
      </c>
      <c r="J57" s="12">
        <v>23363.872272662589</v>
      </c>
      <c r="K57" s="13">
        <v>23599.870000000003</v>
      </c>
      <c r="L57" s="20">
        <f t="shared" si="0"/>
        <v>0.99000004121474339</v>
      </c>
    </row>
    <row r="58" spans="2:12" x14ac:dyDescent="0.3">
      <c r="B58">
        <v>3</v>
      </c>
      <c r="C58">
        <v>8</v>
      </c>
      <c r="D58">
        <v>7</v>
      </c>
      <c r="E58" s="12">
        <v>21484.161736428992</v>
      </c>
      <c r="F58" s="12">
        <v>45.550883497744003</v>
      </c>
      <c r="G58" s="12">
        <v>720.98722776930742</v>
      </c>
      <c r="H58" s="12">
        <v>-188.77867293375877</v>
      </c>
      <c r="I58" s="12">
        <v>773.72148838219778</v>
      </c>
      <c r="J58" s="12">
        <v>22835.642663144499</v>
      </c>
      <c r="K58" s="13">
        <v>22840.359999999997</v>
      </c>
      <c r="L58" s="20">
        <f t="shared" si="0"/>
        <v>0.99979346486414844</v>
      </c>
    </row>
    <row r="59" spans="2:12" x14ac:dyDescent="0.3">
      <c r="B59">
        <v>3</v>
      </c>
      <c r="C59">
        <v>9</v>
      </c>
      <c r="D59">
        <v>12</v>
      </c>
      <c r="E59" s="12">
        <v>21593.031791386002</v>
      </c>
      <c r="F59" s="12">
        <v>46.233590298483954</v>
      </c>
      <c r="G59" s="12">
        <v>349.37582550992119</v>
      </c>
      <c r="H59" s="12">
        <v>-203.79637983120523</v>
      </c>
      <c r="I59" s="12">
        <v>-909.39826624631189</v>
      </c>
      <c r="J59" s="12">
        <v>20875.446561116896</v>
      </c>
      <c r="K59" s="13">
        <v>20792.68</v>
      </c>
      <c r="L59" s="20">
        <f t="shared" si="0"/>
        <v>1.0039805624439415</v>
      </c>
    </row>
    <row r="60" spans="2:12" x14ac:dyDescent="0.3">
      <c r="B60">
        <v>3</v>
      </c>
      <c r="C60">
        <v>10</v>
      </c>
      <c r="D60">
        <v>16</v>
      </c>
      <c r="E60" s="12">
        <v>21186.707472627</v>
      </c>
      <c r="F60" s="12">
        <v>44.798211895239199</v>
      </c>
      <c r="G60" s="12">
        <v>-185.66392109523389</v>
      </c>
      <c r="H60" s="12">
        <v>-19.453631046908399</v>
      </c>
      <c r="I60" s="12">
        <v>-1786.7601772290921</v>
      </c>
      <c r="J60" s="12">
        <v>19239.627955151005</v>
      </c>
      <c r="K60" s="13">
        <v>19049.14</v>
      </c>
      <c r="L60" s="20">
        <f t="shared" si="0"/>
        <v>1.0099998191598678</v>
      </c>
    </row>
    <row r="61" spans="2:12" x14ac:dyDescent="0.3">
      <c r="B61">
        <v>3</v>
      </c>
      <c r="C61">
        <v>11</v>
      </c>
      <c r="D61">
        <v>21</v>
      </c>
      <c r="E61" s="12">
        <v>20738.738096910001</v>
      </c>
      <c r="F61" s="12">
        <v>43.013344178714</v>
      </c>
      <c r="G61" s="12">
        <v>-683.16038089247775</v>
      </c>
      <c r="H61" s="12">
        <v>-34.223923319347946</v>
      </c>
      <c r="I61" s="12">
        <v>-2145.1566767761306</v>
      </c>
      <c r="J61" s="12">
        <v>17919.210460100763</v>
      </c>
      <c r="K61" s="13">
        <v>17741.8</v>
      </c>
      <c r="L61" s="20">
        <f t="shared" si="0"/>
        <v>1.0099995750206159</v>
      </c>
    </row>
    <row r="62" spans="2:12" x14ac:dyDescent="0.3">
      <c r="B62">
        <v>3</v>
      </c>
      <c r="C62">
        <v>12</v>
      </c>
      <c r="D62">
        <v>24</v>
      </c>
      <c r="E62" s="12">
        <v>20088.601181410992</v>
      </c>
      <c r="F62" s="12">
        <v>40.574186762809283</v>
      </c>
      <c r="G62" s="12">
        <v>-937.77466618345693</v>
      </c>
      <c r="H62" s="12">
        <v>-49.1669388657727</v>
      </c>
      <c r="I62" s="12">
        <v>-2050.3536891319882</v>
      </c>
      <c r="J62" s="12">
        <v>17091.88007399259</v>
      </c>
      <c r="K62" s="13">
        <v>16922.650000000001</v>
      </c>
      <c r="L62" s="20">
        <f t="shared" si="0"/>
        <v>1.0100002111957991</v>
      </c>
    </row>
    <row r="63" spans="2:12" x14ac:dyDescent="0.3">
      <c r="B63">
        <v>3</v>
      </c>
      <c r="C63">
        <v>13</v>
      </c>
      <c r="D63">
        <v>23</v>
      </c>
      <c r="E63" s="12">
        <v>19672.987151167996</v>
      </c>
      <c r="F63" s="12">
        <v>39.031494015473996</v>
      </c>
      <c r="G63" s="12">
        <v>-911.94203123489694</v>
      </c>
      <c r="H63" s="12">
        <v>-261.18189172184674</v>
      </c>
      <c r="I63" s="12">
        <v>-1518.668349075554</v>
      </c>
      <c r="J63" s="12">
        <v>17020.226373151188</v>
      </c>
      <c r="K63" s="13">
        <v>16851.71</v>
      </c>
      <c r="L63" s="20">
        <f t="shared" si="0"/>
        <v>1.0099999568679492</v>
      </c>
    </row>
    <row r="64" spans="2:12" x14ac:dyDescent="0.3">
      <c r="B64">
        <v>3</v>
      </c>
      <c r="C64">
        <v>14</v>
      </c>
      <c r="D64">
        <v>22</v>
      </c>
      <c r="E64" s="12">
        <v>19565.369236244005</v>
      </c>
      <c r="F64" s="12">
        <v>38.305561539499301</v>
      </c>
      <c r="G64" s="12">
        <v>-1175.9767391114397</v>
      </c>
      <c r="H64" s="12">
        <v>-68.718060934441681</v>
      </c>
      <c r="I64" s="12">
        <v>-566.59626534521954</v>
      </c>
      <c r="J64" s="12">
        <v>17792.383732392387</v>
      </c>
      <c r="K64" s="13">
        <v>17649.099999999999</v>
      </c>
      <c r="L64" s="20">
        <f t="shared" si="0"/>
        <v>1.0081184724655869</v>
      </c>
    </row>
    <row r="65" spans="2:12" x14ac:dyDescent="0.3">
      <c r="B65">
        <v>3</v>
      </c>
      <c r="C65">
        <v>15</v>
      </c>
      <c r="D65">
        <v>18</v>
      </c>
      <c r="E65" s="12">
        <v>19639.308483134999</v>
      </c>
      <c r="F65" s="12">
        <v>38.111909915139272</v>
      </c>
      <c r="G65" s="12">
        <v>-1069.5004751968602</v>
      </c>
      <c r="H65" s="12">
        <v>-129.92750359256047</v>
      </c>
      <c r="I65" s="12">
        <v>138.53178761407099</v>
      </c>
      <c r="J65" s="12">
        <v>18616.524201874785</v>
      </c>
      <c r="K65" s="13">
        <v>18630.759999999998</v>
      </c>
      <c r="L65" s="20">
        <f t="shared" si="0"/>
        <v>0.99923589815309666</v>
      </c>
    </row>
    <row r="66" spans="2:12" x14ac:dyDescent="0.3">
      <c r="B66">
        <v>3</v>
      </c>
      <c r="C66">
        <v>16</v>
      </c>
      <c r="D66">
        <v>13</v>
      </c>
      <c r="E66" s="12">
        <v>20112.399915840997</v>
      </c>
      <c r="F66" s="12">
        <v>39.000003063339193</v>
      </c>
      <c r="G66" s="12">
        <v>-535.85890296627349</v>
      </c>
      <c r="H66" s="12">
        <v>-259.01830281983609</v>
      </c>
      <c r="I66" s="12">
        <v>635.80073554406817</v>
      </c>
      <c r="J66" s="12">
        <v>19992.323448662297</v>
      </c>
      <c r="K66" s="13">
        <v>20150.18</v>
      </c>
      <c r="L66" s="20">
        <f t="shared" si="0"/>
        <v>0.99216599795447469</v>
      </c>
    </row>
    <row r="67" spans="2:12" x14ac:dyDescent="0.3">
      <c r="B67">
        <v>3</v>
      </c>
      <c r="C67">
        <v>17</v>
      </c>
      <c r="D67">
        <v>8</v>
      </c>
      <c r="E67" s="12">
        <v>21082.244009318998</v>
      </c>
      <c r="F67" s="12">
        <v>41.383075536063991</v>
      </c>
      <c r="G67" s="12">
        <v>576.69571874250767</v>
      </c>
      <c r="H67" s="12">
        <v>-262.77835968722781</v>
      </c>
      <c r="I67" s="12">
        <v>866.48766469107409</v>
      </c>
      <c r="J67" s="12">
        <v>22304.032108601434</v>
      </c>
      <c r="K67" s="13">
        <v>22481.32</v>
      </c>
      <c r="L67" s="20">
        <f t="shared" si="0"/>
        <v>0.99211399102016407</v>
      </c>
    </row>
    <row r="68" spans="2:12" x14ac:dyDescent="0.3">
      <c r="B68">
        <v>3</v>
      </c>
      <c r="C68">
        <v>18</v>
      </c>
      <c r="D68">
        <v>4</v>
      </c>
      <c r="E68" s="12">
        <v>22668.332294719992</v>
      </c>
      <c r="F68" s="12">
        <v>612.40776414494405</v>
      </c>
      <c r="G68" s="12">
        <v>1313.8852515914703</v>
      </c>
      <c r="H68" s="12">
        <v>-446.58523721382409</v>
      </c>
      <c r="I68" s="12">
        <v>605.63969492557032</v>
      </c>
      <c r="J68" s="12">
        <v>24753.679768168167</v>
      </c>
      <c r="K68" s="13">
        <v>24926.539999999997</v>
      </c>
      <c r="L68" s="20">
        <f t="shared" ref="L68:L131" si="1">J68/K68</f>
        <v>0.99306521355022281</v>
      </c>
    </row>
    <row r="69" spans="2:12" x14ac:dyDescent="0.3">
      <c r="B69">
        <v>3</v>
      </c>
      <c r="C69">
        <v>19</v>
      </c>
      <c r="D69">
        <v>1</v>
      </c>
      <c r="E69" s="12">
        <v>24296.281606154007</v>
      </c>
      <c r="F69" s="12">
        <v>658.37920981357968</v>
      </c>
      <c r="G69" s="12">
        <v>1887.1446861458314</v>
      </c>
      <c r="H69" s="12">
        <v>-430.22175811964894</v>
      </c>
      <c r="I69" s="12">
        <v>457.72017495511005</v>
      </c>
      <c r="J69" s="12">
        <v>26869.303918948881</v>
      </c>
      <c r="K69" s="13">
        <v>27140.700000000004</v>
      </c>
      <c r="L69" s="20">
        <f t="shared" si="1"/>
        <v>0.99000040230903685</v>
      </c>
    </row>
    <row r="70" spans="2:12" x14ac:dyDescent="0.3">
      <c r="B70">
        <v>3</v>
      </c>
      <c r="C70">
        <v>20</v>
      </c>
      <c r="D70">
        <v>2</v>
      </c>
      <c r="E70" s="12">
        <v>24352.775592515005</v>
      </c>
      <c r="F70" s="12">
        <v>660.44536811083469</v>
      </c>
      <c r="G70" s="12">
        <v>1292.7863621275555</v>
      </c>
      <c r="H70" s="12">
        <v>-222.692255802912</v>
      </c>
      <c r="I70" s="12">
        <v>880.54517849522017</v>
      </c>
      <c r="J70" s="12">
        <v>26963.860245445692</v>
      </c>
      <c r="K70" s="13">
        <v>27236.22</v>
      </c>
      <c r="L70" s="20">
        <f t="shared" si="1"/>
        <v>0.9900000897865302</v>
      </c>
    </row>
    <row r="71" spans="2:12" x14ac:dyDescent="0.3">
      <c r="B71">
        <v>3</v>
      </c>
      <c r="C71">
        <v>21</v>
      </c>
      <c r="D71">
        <v>3</v>
      </c>
      <c r="E71" s="12">
        <v>23835.533651269998</v>
      </c>
      <c r="F71" s="12">
        <v>50.772943462318906</v>
      </c>
      <c r="G71" s="12">
        <v>858.92966906241395</v>
      </c>
      <c r="H71" s="12">
        <v>-413.59590148780057</v>
      </c>
      <c r="I71" s="12">
        <v>1453.1303256876956</v>
      </c>
      <c r="J71" s="12">
        <v>25784.770687994627</v>
      </c>
      <c r="K71" s="13">
        <v>26045.23</v>
      </c>
      <c r="L71" s="20">
        <f t="shared" si="1"/>
        <v>0.98999973077583214</v>
      </c>
    </row>
    <row r="72" spans="2:12" x14ac:dyDescent="0.3">
      <c r="B72">
        <v>3</v>
      </c>
      <c r="C72">
        <v>22</v>
      </c>
      <c r="D72">
        <v>5</v>
      </c>
      <c r="E72" s="12">
        <v>22841.191200593992</v>
      </c>
      <c r="F72" s="12">
        <v>48.635458136948834</v>
      </c>
      <c r="G72" s="12">
        <v>821.0734954161619</v>
      </c>
      <c r="H72" s="12">
        <v>-179.86561927524977</v>
      </c>
      <c r="I72" s="12">
        <v>786.25785579716069</v>
      </c>
      <c r="J72" s="12">
        <v>24317.292390669045</v>
      </c>
      <c r="K72" s="13">
        <v>24416.530000000002</v>
      </c>
      <c r="L72" s="20">
        <f t="shared" si="1"/>
        <v>0.99593563830196352</v>
      </c>
    </row>
    <row r="73" spans="2:12" x14ac:dyDescent="0.3">
      <c r="B73">
        <v>3</v>
      </c>
      <c r="C73">
        <v>23</v>
      </c>
      <c r="D73">
        <v>9</v>
      </c>
      <c r="E73" s="12">
        <v>21273.626568910993</v>
      </c>
      <c r="F73" s="12">
        <v>45.187730632089099</v>
      </c>
      <c r="G73" s="12">
        <v>813.93147780131733</v>
      </c>
      <c r="H73" s="12">
        <v>-359.3986827832166</v>
      </c>
      <c r="I73" s="12">
        <v>426.86091633105463</v>
      </c>
      <c r="J73" s="12">
        <v>22200.208010892264</v>
      </c>
      <c r="K73" s="13">
        <v>22227.840000000004</v>
      </c>
      <c r="L73" s="20">
        <f t="shared" si="1"/>
        <v>0.99875687475221431</v>
      </c>
    </row>
    <row r="74" spans="2:12" x14ac:dyDescent="0.3">
      <c r="B74">
        <v>3</v>
      </c>
      <c r="C74">
        <v>24</v>
      </c>
      <c r="D74">
        <v>11</v>
      </c>
      <c r="E74" s="12">
        <v>19776.816409518993</v>
      </c>
      <c r="F74" s="12">
        <v>41.987006015944146</v>
      </c>
      <c r="G74" s="12">
        <v>806.12451871568737</v>
      </c>
      <c r="H74" s="12">
        <v>-140.22180821759451</v>
      </c>
      <c r="I74" s="12">
        <v>508.37929131134672</v>
      </c>
      <c r="J74" s="12">
        <v>20993.085417344373</v>
      </c>
      <c r="K74" s="13">
        <v>21047.940000000002</v>
      </c>
      <c r="L74" s="20">
        <f t="shared" si="1"/>
        <v>0.9973938265381016</v>
      </c>
    </row>
    <row r="75" spans="2:12" x14ac:dyDescent="0.3">
      <c r="B75">
        <v>4</v>
      </c>
      <c r="C75">
        <v>1</v>
      </c>
      <c r="D75">
        <v>18</v>
      </c>
      <c r="E75" s="12">
        <v>18198.218765397003</v>
      </c>
      <c r="F75" s="12">
        <v>40.072097090099348</v>
      </c>
      <c r="G75" s="12">
        <v>803.504565391749</v>
      </c>
      <c r="H75" s="12">
        <v>-121.35312249732482</v>
      </c>
      <c r="I75" s="12">
        <v>1060.8398729976234</v>
      </c>
      <c r="J75" s="12">
        <v>19981.282178379141</v>
      </c>
      <c r="K75" s="13">
        <v>20172.099999999999</v>
      </c>
      <c r="L75" s="20">
        <f t="shared" si="1"/>
        <v>0.99054050784891712</v>
      </c>
    </row>
    <row r="76" spans="2:12" x14ac:dyDescent="0.3">
      <c r="B76">
        <v>4</v>
      </c>
      <c r="C76">
        <v>2</v>
      </c>
      <c r="D76">
        <v>22</v>
      </c>
      <c r="E76" s="12">
        <v>17351.852097862</v>
      </c>
      <c r="F76" s="12">
        <v>37.86013054557899</v>
      </c>
      <c r="G76" s="12">
        <v>874.73494011541686</v>
      </c>
      <c r="H76" s="12">
        <v>-116.09394936808501</v>
      </c>
      <c r="I76" s="12">
        <v>1068.9123744286096</v>
      </c>
      <c r="J76" s="12">
        <v>19217.265593583525</v>
      </c>
      <c r="K76" s="13">
        <v>19371.5</v>
      </c>
      <c r="L76" s="20">
        <f t="shared" si="1"/>
        <v>0.99203807622453211</v>
      </c>
    </row>
    <row r="77" spans="2:12" x14ac:dyDescent="0.3">
      <c r="B77">
        <v>4</v>
      </c>
      <c r="C77">
        <v>3</v>
      </c>
      <c r="D77">
        <v>24</v>
      </c>
      <c r="E77" s="12">
        <v>16810.43723155601</v>
      </c>
      <c r="F77" s="12">
        <v>36.453581942914369</v>
      </c>
      <c r="G77" s="12">
        <v>886.38159146846795</v>
      </c>
      <c r="H77" s="12">
        <v>-114.19715842503864</v>
      </c>
      <c r="I77" s="12">
        <v>1176.9549195618181</v>
      </c>
      <c r="J77" s="12">
        <v>18796.03016610417</v>
      </c>
      <c r="K77" s="13">
        <v>18947.14</v>
      </c>
      <c r="L77" s="20">
        <f t="shared" si="1"/>
        <v>0.99202466261948619</v>
      </c>
    </row>
    <row r="78" spans="2:12" x14ac:dyDescent="0.3">
      <c r="B78">
        <v>4</v>
      </c>
      <c r="C78">
        <v>4</v>
      </c>
      <c r="D78">
        <v>23</v>
      </c>
      <c r="E78" s="12">
        <v>16774.041837951998</v>
      </c>
      <c r="F78" s="12">
        <v>36.103439623709129</v>
      </c>
      <c r="G78" s="12">
        <v>943.89911479663499</v>
      </c>
      <c r="H78" s="12">
        <v>-116.25527109234392</v>
      </c>
      <c r="I78" s="12">
        <v>1406.6181125002795</v>
      </c>
      <c r="J78" s="12">
        <v>19044.407233780283</v>
      </c>
      <c r="K78" s="13">
        <v>19214.45</v>
      </c>
      <c r="L78" s="20">
        <f t="shared" si="1"/>
        <v>0.99115026627253355</v>
      </c>
    </row>
    <row r="79" spans="2:12" x14ac:dyDescent="0.3">
      <c r="B79">
        <v>4</v>
      </c>
      <c r="C79">
        <v>5</v>
      </c>
      <c r="D79">
        <v>17</v>
      </c>
      <c r="E79" s="12">
        <v>17429.543556965</v>
      </c>
      <c r="F79" s="12">
        <v>36.87626359850433</v>
      </c>
      <c r="G79" s="12">
        <v>1021.2591969068354</v>
      </c>
      <c r="H79" s="12">
        <v>-124.72144711630153</v>
      </c>
      <c r="I79" s="12">
        <v>1747.7085862315494</v>
      </c>
      <c r="J79" s="12">
        <v>20110.666156585597</v>
      </c>
      <c r="K79" s="13">
        <v>20313.8</v>
      </c>
      <c r="L79" s="20">
        <f t="shared" si="1"/>
        <v>0.99000020461881078</v>
      </c>
    </row>
    <row r="80" spans="2:12" x14ac:dyDescent="0.3">
      <c r="B80">
        <v>4</v>
      </c>
      <c r="C80">
        <v>6</v>
      </c>
      <c r="D80">
        <v>11</v>
      </c>
      <c r="E80" s="12">
        <v>18539.9709865</v>
      </c>
      <c r="F80" s="12">
        <v>39.303523496779142</v>
      </c>
      <c r="G80" s="12">
        <v>1129.9825425879055</v>
      </c>
      <c r="H80" s="12">
        <v>-141.10586340104209</v>
      </c>
      <c r="I80" s="12">
        <v>2202.4019038887955</v>
      </c>
      <c r="J80" s="12">
        <v>21770.553093072424</v>
      </c>
      <c r="K80" s="13">
        <v>21990.46</v>
      </c>
      <c r="L80" s="20">
        <f t="shared" si="1"/>
        <v>0.98999989509416464</v>
      </c>
    </row>
    <row r="81" spans="2:12" x14ac:dyDescent="0.3">
      <c r="B81">
        <v>4</v>
      </c>
      <c r="C81">
        <v>7</v>
      </c>
      <c r="D81">
        <v>10</v>
      </c>
      <c r="E81" s="12">
        <v>19700.581047920004</v>
      </c>
      <c r="F81" s="12">
        <v>43.0587178130341</v>
      </c>
      <c r="G81" s="12">
        <v>1085.784982016939</v>
      </c>
      <c r="H81" s="12">
        <v>-167.75191884552444</v>
      </c>
      <c r="I81" s="12">
        <v>1838.5245366809647</v>
      </c>
      <c r="J81" s="12">
        <v>22500.197365585416</v>
      </c>
      <c r="K81" s="13">
        <v>22727.469999999998</v>
      </c>
      <c r="L81" s="20">
        <f t="shared" si="1"/>
        <v>0.99000009088496954</v>
      </c>
    </row>
    <row r="82" spans="2:12" x14ac:dyDescent="0.3">
      <c r="B82">
        <v>4</v>
      </c>
      <c r="C82">
        <v>8</v>
      </c>
      <c r="D82">
        <v>14</v>
      </c>
      <c r="E82" s="12">
        <v>20225.224761221005</v>
      </c>
      <c r="F82" s="12">
        <v>45.278707785829134</v>
      </c>
      <c r="G82" s="12">
        <v>750.95541382070724</v>
      </c>
      <c r="H82" s="12">
        <v>-198.18939244496318</v>
      </c>
      <c r="I82" s="12">
        <v>936.21805999968126</v>
      </c>
      <c r="J82" s="12">
        <v>21759.487550382248</v>
      </c>
      <c r="K82" s="13">
        <v>21740.26</v>
      </c>
      <c r="L82" s="20">
        <f t="shared" si="1"/>
        <v>1.0008844213630494</v>
      </c>
    </row>
    <row r="83" spans="2:12" x14ac:dyDescent="0.3">
      <c r="B83">
        <v>4</v>
      </c>
      <c r="C83">
        <v>9</v>
      </c>
      <c r="D83">
        <v>16</v>
      </c>
      <c r="E83" s="12">
        <v>20234.334427557998</v>
      </c>
      <c r="F83" s="12">
        <v>44.594053226198923</v>
      </c>
      <c r="G83" s="12">
        <v>383.47477159324404</v>
      </c>
      <c r="H83" s="12">
        <v>-223.1222677733806</v>
      </c>
      <c r="I83" s="12">
        <v>142.97538674174871</v>
      </c>
      <c r="J83" s="12">
        <v>20582.256371345811</v>
      </c>
      <c r="K83" s="13">
        <v>20573.560000000001</v>
      </c>
      <c r="L83" s="20">
        <f t="shared" si="1"/>
        <v>1.000422696477703</v>
      </c>
    </row>
    <row r="84" spans="2:12" x14ac:dyDescent="0.3">
      <c r="B84">
        <v>4</v>
      </c>
      <c r="C84">
        <v>10</v>
      </c>
      <c r="D84">
        <v>19</v>
      </c>
      <c r="E84" s="12">
        <v>20247.876731173004</v>
      </c>
      <c r="F84" s="12">
        <v>43.470351168754163</v>
      </c>
      <c r="G84" s="12">
        <v>-23.841003105115245</v>
      </c>
      <c r="H84" s="12">
        <v>-242.70507402392897</v>
      </c>
      <c r="I84" s="12">
        <v>-268.12444100470202</v>
      </c>
      <c r="J84" s="12">
        <v>19756.676564208021</v>
      </c>
      <c r="K84" s="13">
        <v>19755.23</v>
      </c>
      <c r="L84" s="20">
        <f t="shared" si="1"/>
        <v>1.0000732243668142</v>
      </c>
    </row>
    <row r="85" spans="2:12" x14ac:dyDescent="0.3">
      <c r="B85">
        <v>4</v>
      </c>
      <c r="C85">
        <v>11</v>
      </c>
      <c r="D85">
        <v>21</v>
      </c>
      <c r="E85" s="12">
        <v>20436.467109762008</v>
      </c>
      <c r="F85" s="12">
        <v>42.352139715839037</v>
      </c>
      <c r="G85" s="12">
        <v>-450.27510841175888</v>
      </c>
      <c r="H85" s="12">
        <v>-58.665337190940498</v>
      </c>
      <c r="I85" s="12">
        <v>-273.21982034922684</v>
      </c>
      <c r="J85" s="12">
        <v>19696.658983525922</v>
      </c>
      <c r="K85" s="13">
        <v>19702.740000000002</v>
      </c>
      <c r="L85" s="20">
        <f t="shared" si="1"/>
        <v>0.99969136188803798</v>
      </c>
    </row>
    <row r="86" spans="2:12" x14ac:dyDescent="0.3">
      <c r="B86">
        <v>4</v>
      </c>
      <c r="C86">
        <v>12</v>
      </c>
      <c r="D86">
        <v>20</v>
      </c>
      <c r="E86" s="12">
        <v>20738.806513765001</v>
      </c>
      <c r="F86" s="12">
        <v>41.033831041769226</v>
      </c>
      <c r="G86" s="12">
        <v>-831.61776126425525</v>
      </c>
      <c r="H86" s="12">
        <v>-70.394027408018815</v>
      </c>
      <c r="I86" s="12">
        <v>-87.007191194906909</v>
      </c>
      <c r="J86" s="12">
        <v>19790.821364939588</v>
      </c>
      <c r="K86" s="13">
        <v>19801.12</v>
      </c>
      <c r="L86" s="20">
        <f t="shared" si="1"/>
        <v>0.99947989633614609</v>
      </c>
    </row>
    <row r="87" spans="2:12" x14ac:dyDescent="0.3">
      <c r="B87">
        <v>4</v>
      </c>
      <c r="C87">
        <v>13</v>
      </c>
      <c r="D87">
        <v>15</v>
      </c>
      <c r="E87" s="12">
        <v>21549.525931212997</v>
      </c>
      <c r="F87" s="12">
        <v>40.93003229360437</v>
      </c>
      <c r="G87" s="12">
        <v>-1085.5019151879005</v>
      </c>
      <c r="H87" s="12">
        <v>-276.06095055059785</v>
      </c>
      <c r="I87" s="12">
        <v>271.0769459143429</v>
      </c>
      <c r="J87" s="12">
        <v>20499.970043682446</v>
      </c>
      <c r="K87" s="13">
        <v>20512.68</v>
      </c>
      <c r="L87" s="20">
        <f t="shared" si="1"/>
        <v>0.99938038538515916</v>
      </c>
    </row>
    <row r="88" spans="2:12" x14ac:dyDescent="0.3">
      <c r="B88">
        <v>4</v>
      </c>
      <c r="C88">
        <v>14</v>
      </c>
      <c r="D88">
        <v>13</v>
      </c>
      <c r="E88" s="12">
        <v>22462.334302699001</v>
      </c>
      <c r="F88" s="12">
        <v>41.830027524578853</v>
      </c>
      <c r="G88" s="12">
        <v>-1244.3437063929027</v>
      </c>
      <c r="H88" s="12">
        <v>-75.173366828893037</v>
      </c>
      <c r="I88" s="12">
        <v>481.20371063784955</v>
      </c>
      <c r="J88" s="12">
        <v>21665.850967639642</v>
      </c>
      <c r="K88" s="13">
        <v>21847.640000000003</v>
      </c>
      <c r="L88" s="20">
        <f t="shared" si="1"/>
        <v>0.99167923710019201</v>
      </c>
    </row>
    <row r="89" spans="2:12" x14ac:dyDescent="0.3">
      <c r="B89">
        <v>4</v>
      </c>
      <c r="C89">
        <v>15</v>
      </c>
      <c r="D89">
        <v>9</v>
      </c>
      <c r="E89" s="12">
        <v>23547.840161946002</v>
      </c>
      <c r="F89" s="12">
        <v>43.173753155758895</v>
      </c>
      <c r="G89" s="12">
        <v>-717.72539589932194</v>
      </c>
      <c r="H89" s="12">
        <v>-61.997404507929211</v>
      </c>
      <c r="I89" s="12">
        <v>553.86816572468342</v>
      </c>
      <c r="J89" s="12">
        <v>23365.159280419197</v>
      </c>
      <c r="K89" s="13">
        <v>23440.67</v>
      </c>
      <c r="L89" s="20">
        <f t="shared" si="1"/>
        <v>0.99677864499688784</v>
      </c>
    </row>
    <row r="90" spans="2:12" x14ac:dyDescent="0.3">
      <c r="B90">
        <v>4</v>
      </c>
      <c r="C90">
        <v>16</v>
      </c>
      <c r="D90">
        <v>7</v>
      </c>
      <c r="E90" s="12">
        <v>24694.232788656998</v>
      </c>
      <c r="F90" s="12">
        <v>45.685379071993943</v>
      </c>
      <c r="G90" s="12">
        <v>-426.01745862370944</v>
      </c>
      <c r="H90" s="12">
        <v>-108.3501256459847</v>
      </c>
      <c r="I90" s="12">
        <v>796.88907343050232</v>
      </c>
      <c r="J90" s="12">
        <v>25002.439656889812</v>
      </c>
      <c r="K90" s="13">
        <v>25209.07</v>
      </c>
      <c r="L90" s="20">
        <f t="shared" si="1"/>
        <v>0.99180333335937476</v>
      </c>
    </row>
    <row r="91" spans="2:12" x14ac:dyDescent="0.3">
      <c r="B91">
        <v>4</v>
      </c>
      <c r="C91">
        <v>17</v>
      </c>
      <c r="D91">
        <v>5</v>
      </c>
      <c r="E91" s="12">
        <v>25956.648330003987</v>
      </c>
      <c r="F91" s="12">
        <v>49.192105496883968</v>
      </c>
      <c r="G91" s="12">
        <v>-47.147924190802229</v>
      </c>
      <c r="H91" s="12">
        <v>-255.59413717915652</v>
      </c>
      <c r="I91" s="12">
        <v>1099.8627482703771</v>
      </c>
      <c r="J91" s="12">
        <v>26802.961122401302</v>
      </c>
      <c r="K91" s="13">
        <v>27021.55</v>
      </c>
      <c r="L91" s="20">
        <f t="shared" si="1"/>
        <v>0.99191057220630585</v>
      </c>
    </row>
    <row r="92" spans="2:12" x14ac:dyDescent="0.3">
      <c r="B92">
        <v>4</v>
      </c>
      <c r="C92">
        <v>18</v>
      </c>
      <c r="D92">
        <v>3</v>
      </c>
      <c r="E92" s="12">
        <v>26858.777973176995</v>
      </c>
      <c r="F92" s="12">
        <v>724.83351415413881</v>
      </c>
      <c r="G92" s="12">
        <v>646.05489788560249</v>
      </c>
      <c r="H92" s="12">
        <v>-437.17091781453121</v>
      </c>
      <c r="I92" s="12">
        <v>221.90015619235896</v>
      </c>
      <c r="J92" s="12">
        <v>28014.39562359457</v>
      </c>
      <c r="K92" s="13">
        <v>28239.660000000003</v>
      </c>
      <c r="L92" s="20">
        <f t="shared" si="1"/>
        <v>0.99202312009402971</v>
      </c>
    </row>
    <row r="93" spans="2:12" x14ac:dyDescent="0.3">
      <c r="B93">
        <v>4</v>
      </c>
      <c r="C93">
        <v>19</v>
      </c>
      <c r="D93">
        <v>2</v>
      </c>
      <c r="E93" s="12">
        <v>27205.365421006009</v>
      </c>
      <c r="F93" s="12">
        <v>736.43042060312848</v>
      </c>
      <c r="G93" s="12">
        <v>1298.5815549210558</v>
      </c>
      <c r="H93" s="12">
        <v>-420.56141546256288</v>
      </c>
      <c r="I93" s="12">
        <v>106.80554074082691</v>
      </c>
      <c r="J93" s="12">
        <v>28926.621521808444</v>
      </c>
      <c r="K93" s="13">
        <v>29218.81</v>
      </c>
      <c r="L93" s="20">
        <f t="shared" si="1"/>
        <v>0.98999998705657222</v>
      </c>
    </row>
    <row r="94" spans="2:12" x14ac:dyDescent="0.3">
      <c r="B94">
        <v>4</v>
      </c>
      <c r="C94">
        <v>20</v>
      </c>
      <c r="D94">
        <v>1</v>
      </c>
      <c r="E94" s="12">
        <v>27059.286523452003</v>
      </c>
      <c r="F94" s="12">
        <v>733.27595362700208</v>
      </c>
      <c r="G94" s="12">
        <v>1652.9884382737516</v>
      </c>
      <c r="H94" s="12">
        <v>-412.23798664986674</v>
      </c>
      <c r="I94" s="12">
        <v>514.71684752692602</v>
      </c>
      <c r="J94" s="12">
        <v>29548.029776229796</v>
      </c>
      <c r="K94" s="13">
        <v>29818.65</v>
      </c>
      <c r="L94" s="20">
        <f t="shared" si="1"/>
        <v>0.99092446426078296</v>
      </c>
    </row>
    <row r="95" spans="2:12" x14ac:dyDescent="0.3">
      <c r="B95">
        <v>4</v>
      </c>
      <c r="C95">
        <v>21</v>
      </c>
      <c r="D95">
        <v>4</v>
      </c>
      <c r="E95" s="12">
        <v>26128.017656262993</v>
      </c>
      <c r="F95" s="12">
        <v>56.223563010553995</v>
      </c>
      <c r="G95" s="12">
        <v>1543.2137390728201</v>
      </c>
      <c r="H95" s="12">
        <v>-401.89843977938858</v>
      </c>
      <c r="I95" s="12">
        <v>616.65091475812596</v>
      </c>
      <c r="J95" s="12">
        <v>27942.207433325133</v>
      </c>
      <c r="K95" s="13">
        <v>28224.45</v>
      </c>
      <c r="L95" s="20">
        <f t="shared" si="1"/>
        <v>0.99000006849823941</v>
      </c>
    </row>
    <row r="96" spans="2:12" x14ac:dyDescent="0.3">
      <c r="B96">
        <v>4</v>
      </c>
      <c r="C96">
        <v>22</v>
      </c>
      <c r="D96">
        <v>6</v>
      </c>
      <c r="E96" s="12">
        <v>24389.754652042</v>
      </c>
      <c r="F96" s="12">
        <v>53.487011179653472</v>
      </c>
      <c r="G96" s="12">
        <v>1262.5028976442081</v>
      </c>
      <c r="H96" s="12">
        <v>-167.68478315533548</v>
      </c>
      <c r="I96" s="12">
        <v>249.34707853035914</v>
      </c>
      <c r="J96" s="12">
        <v>25787.406856240901</v>
      </c>
      <c r="K96" s="13">
        <v>25812.58</v>
      </c>
      <c r="L96" s="20">
        <f t="shared" si="1"/>
        <v>0.99902477227153963</v>
      </c>
    </row>
    <row r="97" spans="2:12" x14ac:dyDescent="0.3">
      <c r="B97">
        <v>4</v>
      </c>
      <c r="C97">
        <v>23</v>
      </c>
      <c r="D97">
        <v>8</v>
      </c>
      <c r="E97" s="12">
        <v>22196.836545197999</v>
      </c>
      <c r="F97" s="12">
        <v>48.785645006768995</v>
      </c>
      <c r="G97" s="12">
        <v>1056.5780663110688</v>
      </c>
      <c r="H97" s="12">
        <v>-350.32169768527837</v>
      </c>
      <c r="I97" s="12">
        <v>453.10194004774445</v>
      </c>
      <c r="J97" s="12">
        <v>23404.980498878296</v>
      </c>
      <c r="K97" s="13">
        <v>23379.48</v>
      </c>
      <c r="L97" s="20">
        <f t="shared" si="1"/>
        <v>1.0010907213880846</v>
      </c>
    </row>
    <row r="98" spans="2:12" x14ac:dyDescent="0.3">
      <c r="B98">
        <v>4</v>
      </c>
      <c r="C98">
        <v>24</v>
      </c>
      <c r="D98">
        <v>12</v>
      </c>
      <c r="E98" s="12">
        <v>20139.734954951993</v>
      </c>
      <c r="F98" s="12">
        <v>44.485177380118827</v>
      </c>
      <c r="G98" s="12">
        <v>1077.6426396519923</v>
      </c>
      <c r="H98" s="12">
        <v>-133.91238312530433</v>
      </c>
      <c r="I98" s="12">
        <v>631.26270248756612</v>
      </c>
      <c r="J98" s="12">
        <v>21759.213091346362</v>
      </c>
      <c r="K98" s="13">
        <v>21915.62</v>
      </c>
      <c r="L98" s="20">
        <f t="shared" si="1"/>
        <v>0.99286322227463164</v>
      </c>
    </row>
    <row r="99" spans="2:12" x14ac:dyDescent="0.3">
      <c r="B99">
        <v>5</v>
      </c>
      <c r="C99">
        <v>1</v>
      </c>
      <c r="D99">
        <v>14</v>
      </c>
      <c r="E99" s="12">
        <v>19662.169543611988</v>
      </c>
      <c r="F99" s="12">
        <v>44.434377220194257</v>
      </c>
      <c r="G99" s="12">
        <v>1820.0324147227118</v>
      </c>
      <c r="H99" s="12">
        <v>-119.43946481815198</v>
      </c>
      <c r="I99" s="12">
        <v>1425.8682449169962</v>
      </c>
      <c r="J99" s="12">
        <v>22833.065115653742</v>
      </c>
      <c r="K99" s="13">
        <v>23019.599999999999</v>
      </c>
      <c r="L99" s="20">
        <f t="shared" si="1"/>
        <v>0.9918966930638996</v>
      </c>
    </row>
    <row r="100" spans="2:12" x14ac:dyDescent="0.3">
      <c r="B100">
        <v>5</v>
      </c>
      <c r="C100">
        <v>2</v>
      </c>
      <c r="D100">
        <v>22</v>
      </c>
      <c r="E100" s="12">
        <v>18687.717661387007</v>
      </c>
      <c r="F100" s="12">
        <v>41.868772511324181</v>
      </c>
      <c r="G100" s="12">
        <v>1825.2467932137217</v>
      </c>
      <c r="H100" s="12">
        <v>-112.35371714266959</v>
      </c>
      <c r="I100" s="12">
        <v>1206.2614578607195</v>
      </c>
      <c r="J100" s="12">
        <v>21648.740967830101</v>
      </c>
      <c r="K100" s="13">
        <v>21825.29</v>
      </c>
      <c r="L100" s="20">
        <f t="shared" si="1"/>
        <v>0.99191080475128168</v>
      </c>
    </row>
    <row r="101" spans="2:12" x14ac:dyDescent="0.3">
      <c r="B101">
        <v>5</v>
      </c>
      <c r="C101">
        <v>3</v>
      </c>
      <c r="D101">
        <v>24</v>
      </c>
      <c r="E101" s="12">
        <v>18017.990137789999</v>
      </c>
      <c r="F101" s="12">
        <v>40.168978531239389</v>
      </c>
      <c r="G101" s="12">
        <v>1888.2162059119948</v>
      </c>
      <c r="H101" s="12">
        <v>-109.63895160397492</v>
      </c>
      <c r="I101" s="12">
        <v>1180.7903218545268</v>
      </c>
      <c r="J101" s="12">
        <v>21017.526692483774</v>
      </c>
      <c r="K101" s="13">
        <v>21188.880000000001</v>
      </c>
      <c r="L101" s="20">
        <f t="shared" si="1"/>
        <v>0.9919130549837355</v>
      </c>
    </row>
    <row r="102" spans="2:12" x14ac:dyDescent="0.3">
      <c r="B102">
        <v>5</v>
      </c>
      <c r="C102">
        <v>4</v>
      </c>
      <c r="D102">
        <v>23</v>
      </c>
      <c r="E102" s="12">
        <v>17824.306392635997</v>
      </c>
      <c r="F102" s="12">
        <v>39.370733102899337</v>
      </c>
      <c r="G102" s="12">
        <v>1943.6231696395648</v>
      </c>
      <c r="H102" s="12">
        <v>-110.51165078048429</v>
      </c>
      <c r="I102" s="12">
        <v>1456.646746380756</v>
      </c>
      <c r="J102" s="12">
        <v>21153.435390978739</v>
      </c>
      <c r="K102" s="13">
        <v>21325.929999999997</v>
      </c>
      <c r="L102" s="20">
        <f t="shared" si="1"/>
        <v>0.99191150824272334</v>
      </c>
    </row>
    <row r="103" spans="2:12" x14ac:dyDescent="0.3">
      <c r="B103">
        <v>5</v>
      </c>
      <c r="C103">
        <v>5</v>
      </c>
      <c r="D103">
        <v>21</v>
      </c>
      <c r="E103" s="12">
        <v>18296.549304032997</v>
      </c>
      <c r="F103" s="12">
        <v>39.828361830004361</v>
      </c>
      <c r="G103" s="12">
        <v>2193.5953911150709</v>
      </c>
      <c r="H103" s="12">
        <v>-116.55133323318397</v>
      </c>
      <c r="I103" s="12">
        <v>1432.3920291245047</v>
      </c>
      <c r="J103" s="12">
        <v>21845.813752869395</v>
      </c>
      <c r="K103" s="13">
        <v>22023.550000000003</v>
      </c>
      <c r="L103" s="20">
        <f t="shared" si="1"/>
        <v>0.99192971854534773</v>
      </c>
    </row>
    <row r="104" spans="2:12" x14ac:dyDescent="0.3">
      <c r="B104">
        <v>5</v>
      </c>
      <c r="C104">
        <v>6</v>
      </c>
      <c r="D104">
        <v>15</v>
      </c>
      <c r="E104" s="12">
        <v>19046.726258581999</v>
      </c>
      <c r="F104" s="12">
        <v>41.418956649289072</v>
      </c>
      <c r="G104" s="12">
        <v>2232.2434961288272</v>
      </c>
      <c r="H104" s="12">
        <v>-134.80583948143607</v>
      </c>
      <c r="I104" s="12">
        <v>1611.9755164564633</v>
      </c>
      <c r="J104" s="12">
        <v>22797.558388335143</v>
      </c>
      <c r="K104" s="13">
        <v>22982.989999999998</v>
      </c>
      <c r="L104" s="20">
        <f t="shared" si="1"/>
        <v>0.99193178904638368</v>
      </c>
    </row>
    <row r="105" spans="2:12" x14ac:dyDescent="0.3">
      <c r="B105">
        <v>5</v>
      </c>
      <c r="C105">
        <v>7</v>
      </c>
      <c r="D105">
        <v>13</v>
      </c>
      <c r="E105" s="12">
        <v>19963.293976795001</v>
      </c>
      <c r="F105" s="12">
        <v>43.876509548354136</v>
      </c>
      <c r="G105" s="12">
        <v>2263.8282610660558</v>
      </c>
      <c r="H105" s="12">
        <v>-163.77873830946899</v>
      </c>
      <c r="I105" s="12">
        <v>1010.4462010148186</v>
      </c>
      <c r="J105" s="12">
        <v>23117.666210114759</v>
      </c>
      <c r="K105" s="13">
        <v>23305.82</v>
      </c>
      <c r="L105" s="20">
        <f t="shared" si="1"/>
        <v>0.99192674662872882</v>
      </c>
    </row>
    <row r="106" spans="2:12" x14ac:dyDescent="0.3">
      <c r="B106">
        <v>5</v>
      </c>
      <c r="C106">
        <v>8</v>
      </c>
      <c r="D106">
        <v>17</v>
      </c>
      <c r="E106" s="12">
        <v>20454.506060715004</v>
      </c>
      <c r="F106" s="12">
        <v>45.313546537924182</v>
      </c>
      <c r="G106" s="12">
        <v>2051.4132458013842</v>
      </c>
      <c r="H106" s="12">
        <v>-199.11644904285856</v>
      </c>
      <c r="I106" s="12">
        <v>329.78237140224905</v>
      </c>
      <c r="J106" s="12">
        <v>22681.898775413698</v>
      </c>
      <c r="K106" s="13">
        <v>22657.35</v>
      </c>
      <c r="L106" s="20">
        <f t="shared" si="1"/>
        <v>1.0010834795513905</v>
      </c>
    </row>
    <row r="107" spans="2:12" x14ac:dyDescent="0.3">
      <c r="B107">
        <v>5</v>
      </c>
      <c r="C107">
        <v>9</v>
      </c>
      <c r="D107">
        <v>19</v>
      </c>
      <c r="E107" s="12">
        <v>20589.081224586993</v>
      </c>
      <c r="F107" s="12">
        <v>44.980122127483696</v>
      </c>
      <c r="G107" s="12">
        <v>1375.264251250183</v>
      </c>
      <c r="H107" s="12">
        <v>-231.84078100802267</v>
      </c>
      <c r="I107" s="12">
        <v>272.02128899128149</v>
      </c>
      <c r="J107" s="12">
        <v>22049.506105947923</v>
      </c>
      <c r="K107" s="13">
        <v>22055.25</v>
      </c>
      <c r="L107" s="20">
        <f t="shared" si="1"/>
        <v>0.99973956794631313</v>
      </c>
    </row>
    <row r="108" spans="2:12" x14ac:dyDescent="0.3">
      <c r="B108">
        <v>5</v>
      </c>
      <c r="C108">
        <v>10</v>
      </c>
      <c r="D108">
        <v>20</v>
      </c>
      <c r="E108" s="12">
        <v>20744.298838942996</v>
      </c>
      <c r="F108" s="12">
        <v>44.507628525039024</v>
      </c>
      <c r="G108" s="12">
        <v>1087.3347574794293</v>
      </c>
      <c r="H108" s="12">
        <v>-254.22168754223537</v>
      </c>
      <c r="I108" s="12">
        <v>342.24805252089669</v>
      </c>
      <c r="J108" s="12">
        <v>21964.167589926117</v>
      </c>
      <c r="K108" s="13">
        <v>21956.46</v>
      </c>
      <c r="L108" s="20">
        <f t="shared" si="1"/>
        <v>1.0003510397361923</v>
      </c>
    </row>
    <row r="109" spans="2:12" x14ac:dyDescent="0.3">
      <c r="B109">
        <v>5</v>
      </c>
      <c r="C109">
        <v>11</v>
      </c>
      <c r="D109">
        <v>18</v>
      </c>
      <c r="E109" s="12">
        <v>21086.954423540003</v>
      </c>
      <c r="F109" s="12">
        <v>44.400690508508902</v>
      </c>
      <c r="G109" s="12">
        <v>809.98718739570131</v>
      </c>
      <c r="H109" s="12">
        <v>-130.61341752945054</v>
      </c>
      <c r="I109" s="12">
        <v>512.46252522316479</v>
      </c>
      <c r="J109" s="12">
        <v>22323.191409137922</v>
      </c>
      <c r="K109" s="13">
        <v>22323</v>
      </c>
      <c r="L109" s="20">
        <f t="shared" si="1"/>
        <v>1.0000085745257323</v>
      </c>
    </row>
    <row r="110" spans="2:12" x14ac:dyDescent="0.3">
      <c r="B110">
        <v>5</v>
      </c>
      <c r="C110">
        <v>12</v>
      </c>
      <c r="D110">
        <v>16</v>
      </c>
      <c r="E110" s="12">
        <v>21589.411202410993</v>
      </c>
      <c r="F110" s="12">
        <v>44.38494794371929</v>
      </c>
      <c r="G110" s="12">
        <v>463.88911785687083</v>
      </c>
      <c r="H110" s="12">
        <v>-84.297975999806511</v>
      </c>
      <c r="I110" s="12">
        <v>825.44231690852905</v>
      </c>
      <c r="J110" s="12">
        <v>22838.829609120308</v>
      </c>
      <c r="K110" s="13">
        <v>22941.88</v>
      </c>
      <c r="L110" s="20">
        <f t="shared" si="1"/>
        <v>0.9955081976333372</v>
      </c>
    </row>
    <row r="111" spans="2:12" x14ac:dyDescent="0.3">
      <c r="B111">
        <v>5</v>
      </c>
      <c r="C111">
        <v>13</v>
      </c>
      <c r="D111">
        <v>12</v>
      </c>
      <c r="E111" s="12">
        <v>22531.698203481006</v>
      </c>
      <c r="F111" s="12">
        <v>45.206439465214082</v>
      </c>
      <c r="G111" s="12">
        <v>423.07978456118178</v>
      </c>
      <c r="H111" s="12">
        <v>-293.46021937205313</v>
      </c>
      <c r="I111" s="12">
        <v>1220.4160299467635</v>
      </c>
      <c r="J111" s="12">
        <v>23926.940238082108</v>
      </c>
      <c r="K111" s="13">
        <v>24168.62</v>
      </c>
      <c r="L111" s="20">
        <f t="shared" si="1"/>
        <v>0.99000026638186667</v>
      </c>
    </row>
    <row r="112" spans="2:12" x14ac:dyDescent="0.3">
      <c r="B112">
        <v>5</v>
      </c>
      <c r="C112">
        <v>14</v>
      </c>
      <c r="D112">
        <v>10</v>
      </c>
      <c r="E112" s="12">
        <v>23640.577685144006</v>
      </c>
      <c r="F112" s="12">
        <v>47.160680813749167</v>
      </c>
      <c r="G112" s="12">
        <v>430.70835790993829</v>
      </c>
      <c r="H112" s="12">
        <v>-95.086565029453524</v>
      </c>
      <c r="I112" s="12">
        <v>1874.5126999100398</v>
      </c>
      <c r="J112" s="12">
        <v>25897.872858748266</v>
      </c>
      <c r="K112" s="13">
        <v>26159.47</v>
      </c>
      <c r="L112" s="20">
        <f t="shared" si="1"/>
        <v>0.98999990667808879</v>
      </c>
    </row>
    <row r="113" spans="2:12" x14ac:dyDescent="0.3">
      <c r="B113">
        <v>5</v>
      </c>
      <c r="C113">
        <v>15</v>
      </c>
      <c r="D113">
        <v>8</v>
      </c>
      <c r="E113" s="12">
        <v>24938.603677478004</v>
      </c>
      <c r="F113" s="12">
        <v>49.660874298698936</v>
      </c>
      <c r="G113" s="12">
        <v>602.1826767488526</v>
      </c>
      <c r="H113" s="12">
        <v>-93.044192437454058</v>
      </c>
      <c r="I113" s="12">
        <v>2356.9556717790938</v>
      </c>
      <c r="J113" s="12">
        <v>27854.358707867203</v>
      </c>
      <c r="K113" s="13">
        <v>28135.72</v>
      </c>
      <c r="L113" s="20">
        <f t="shared" si="1"/>
        <v>0.98999985455738115</v>
      </c>
    </row>
    <row r="114" spans="2:12" x14ac:dyDescent="0.3">
      <c r="B114">
        <v>5</v>
      </c>
      <c r="C114">
        <v>16</v>
      </c>
      <c r="D114">
        <v>6</v>
      </c>
      <c r="E114" s="12">
        <v>26250.466649381</v>
      </c>
      <c r="F114" s="12">
        <v>52.970530958818713</v>
      </c>
      <c r="G114" s="12">
        <v>1802.5283844867477</v>
      </c>
      <c r="H114" s="12">
        <v>-280.63565155514766</v>
      </c>
      <c r="I114" s="12">
        <v>1989.1849764814792</v>
      </c>
      <c r="J114" s="12">
        <v>29814.514889752885</v>
      </c>
      <c r="K114" s="13">
        <v>30090.68</v>
      </c>
      <c r="L114" s="20">
        <f t="shared" si="1"/>
        <v>0.99082223764145194</v>
      </c>
    </row>
    <row r="115" spans="2:12" x14ac:dyDescent="0.3">
      <c r="B115">
        <v>5</v>
      </c>
      <c r="C115">
        <v>17</v>
      </c>
      <c r="D115">
        <v>5</v>
      </c>
      <c r="E115" s="12">
        <v>27576.349081728</v>
      </c>
      <c r="F115" s="12">
        <v>56.605789682734056</v>
      </c>
      <c r="G115" s="12">
        <v>2154.5966117290814</v>
      </c>
      <c r="H115" s="12">
        <v>-96.252382159458179</v>
      </c>
      <c r="I115" s="12">
        <v>2223.683180064314</v>
      </c>
      <c r="J115" s="12">
        <v>31914.982281044697</v>
      </c>
      <c r="K115" s="13">
        <v>32237.35</v>
      </c>
      <c r="L115" s="20">
        <f t="shared" si="1"/>
        <v>0.99000017932754081</v>
      </c>
    </row>
    <row r="116" spans="2:12" x14ac:dyDescent="0.3">
      <c r="B116">
        <v>5</v>
      </c>
      <c r="C116">
        <v>18</v>
      </c>
      <c r="D116">
        <v>3</v>
      </c>
      <c r="E116" s="12">
        <v>28537.666903152993</v>
      </c>
      <c r="F116" s="12">
        <v>774.14139610892482</v>
      </c>
      <c r="G116" s="12">
        <v>2679.4653890277209</v>
      </c>
      <c r="H116" s="12">
        <v>-274.47610280347908</v>
      </c>
      <c r="I116" s="12">
        <v>1487.4886175605411</v>
      </c>
      <c r="J116" s="12">
        <v>33204.286203046693</v>
      </c>
      <c r="K116" s="13">
        <v>33539.68</v>
      </c>
      <c r="L116" s="20">
        <f t="shared" si="1"/>
        <v>0.99000008953713015</v>
      </c>
    </row>
    <row r="117" spans="2:12" x14ac:dyDescent="0.3">
      <c r="B117">
        <v>5</v>
      </c>
      <c r="C117">
        <v>19</v>
      </c>
      <c r="D117">
        <v>1</v>
      </c>
      <c r="E117" s="12">
        <v>28709.979867573016</v>
      </c>
      <c r="F117" s="12">
        <v>781.2881502912785</v>
      </c>
      <c r="G117" s="12">
        <v>3615.2810336150228</v>
      </c>
      <c r="H117" s="12">
        <v>-449.73850122183194</v>
      </c>
      <c r="I117" s="12">
        <v>730.76001158184886</v>
      </c>
      <c r="J117" s="12">
        <v>33387.570561839326</v>
      </c>
      <c r="K117" s="13">
        <v>33724.82</v>
      </c>
      <c r="L117" s="20">
        <f t="shared" si="1"/>
        <v>0.98999996328636675</v>
      </c>
    </row>
    <row r="118" spans="2:12" x14ac:dyDescent="0.3">
      <c r="B118">
        <v>5</v>
      </c>
      <c r="C118">
        <v>20</v>
      </c>
      <c r="D118">
        <v>2</v>
      </c>
      <c r="E118" s="12">
        <v>28510.596432001999</v>
      </c>
      <c r="F118" s="12">
        <v>775.90181272164091</v>
      </c>
      <c r="G118" s="12">
        <v>3228.2467673280366</v>
      </c>
      <c r="H118" s="12">
        <v>-233.0766472295316</v>
      </c>
      <c r="I118" s="12">
        <v>1140.4397809755144</v>
      </c>
      <c r="J118" s="12">
        <v>33422.108145797683</v>
      </c>
      <c r="K118" s="13">
        <v>33759.71</v>
      </c>
      <c r="L118" s="20">
        <f t="shared" si="1"/>
        <v>0.98999985917526201</v>
      </c>
    </row>
    <row r="119" spans="2:12" x14ac:dyDescent="0.3">
      <c r="B119">
        <v>5</v>
      </c>
      <c r="C119">
        <v>21</v>
      </c>
      <c r="D119">
        <v>4</v>
      </c>
      <c r="E119" s="12">
        <v>27583.325639601011</v>
      </c>
      <c r="F119" s="12">
        <v>61.553794995188696</v>
      </c>
      <c r="G119" s="12">
        <v>3135.3568120349196</v>
      </c>
      <c r="H119" s="12">
        <v>-419.37897976530581</v>
      </c>
      <c r="I119" s="12">
        <v>1652.0565793070718</v>
      </c>
      <c r="J119" s="12">
        <v>32012.913846172865</v>
      </c>
      <c r="K119" s="13">
        <v>32336.289999999997</v>
      </c>
      <c r="L119" s="20">
        <f t="shared" si="1"/>
        <v>0.98999959012530092</v>
      </c>
    </row>
    <row r="120" spans="2:12" x14ac:dyDescent="0.3">
      <c r="B120">
        <v>5</v>
      </c>
      <c r="C120">
        <v>22</v>
      </c>
      <c r="D120">
        <v>7</v>
      </c>
      <c r="E120" s="12">
        <v>25934.767502023005</v>
      </c>
      <c r="F120" s="12">
        <v>59.030842443033976</v>
      </c>
      <c r="G120" s="12">
        <v>2576.0392697116495</v>
      </c>
      <c r="H120" s="12">
        <v>-374.26720512346293</v>
      </c>
      <c r="I120" s="12">
        <v>963.10193506201279</v>
      </c>
      <c r="J120" s="12">
        <v>29158.672344116225</v>
      </c>
      <c r="K120" s="13">
        <v>29394.39</v>
      </c>
      <c r="L120" s="20">
        <f t="shared" si="1"/>
        <v>0.99198086247464989</v>
      </c>
    </row>
    <row r="121" spans="2:12" x14ac:dyDescent="0.3">
      <c r="B121">
        <v>5</v>
      </c>
      <c r="C121">
        <v>23</v>
      </c>
      <c r="D121">
        <v>9</v>
      </c>
      <c r="E121" s="12">
        <v>23628.139029946</v>
      </c>
      <c r="F121" s="12">
        <v>53.823445557754269</v>
      </c>
      <c r="G121" s="12">
        <v>2314.8935983968672</v>
      </c>
      <c r="H121" s="12">
        <v>-352.99778041279075</v>
      </c>
      <c r="I121" s="12">
        <v>845.93375891971277</v>
      </c>
      <c r="J121" s="12">
        <v>26489.792052407545</v>
      </c>
      <c r="K121" s="13">
        <v>26704.449999999997</v>
      </c>
      <c r="L121" s="20">
        <f t="shared" si="1"/>
        <v>0.99196171620862994</v>
      </c>
    </row>
    <row r="122" spans="2:12" x14ac:dyDescent="0.3">
      <c r="B122">
        <v>5</v>
      </c>
      <c r="C122">
        <v>24</v>
      </c>
      <c r="D122">
        <v>11</v>
      </c>
      <c r="E122" s="12">
        <v>21554.909773947009</v>
      </c>
      <c r="F122" s="12">
        <v>48.95007319390897</v>
      </c>
      <c r="G122" s="12">
        <v>2228.6164682636586</v>
      </c>
      <c r="H122" s="12">
        <v>-132.83240257782123</v>
      </c>
      <c r="I122" s="12">
        <v>1223.2442756357655</v>
      </c>
      <c r="J122" s="12">
        <v>24922.888188462523</v>
      </c>
      <c r="K122" s="13">
        <v>25125.980000000003</v>
      </c>
      <c r="L122" s="20">
        <f t="shared" si="1"/>
        <v>0.99191705909431271</v>
      </c>
    </row>
    <row r="123" spans="2:12" x14ac:dyDescent="0.3">
      <c r="B123">
        <v>6</v>
      </c>
      <c r="C123">
        <v>1</v>
      </c>
      <c r="D123">
        <v>20</v>
      </c>
      <c r="E123" s="12">
        <v>21922.239134910003</v>
      </c>
      <c r="F123" s="12">
        <v>51.729701053473988</v>
      </c>
      <c r="G123" s="12">
        <v>1560.5288223762518</v>
      </c>
      <c r="H123" s="12">
        <v>-133.50970848324613</v>
      </c>
      <c r="I123" s="12">
        <v>1098.2196186894921</v>
      </c>
      <c r="J123" s="12">
        <v>24499.207568545993</v>
      </c>
      <c r="K123" s="13">
        <v>24746.670000000002</v>
      </c>
      <c r="L123" s="20">
        <f t="shared" si="1"/>
        <v>0.99000017248971239</v>
      </c>
    </row>
    <row r="124" spans="2:12" x14ac:dyDescent="0.3">
      <c r="B124">
        <v>6</v>
      </c>
      <c r="C124">
        <v>2</v>
      </c>
      <c r="D124">
        <v>22</v>
      </c>
      <c r="E124" s="12">
        <v>20633.707779439992</v>
      </c>
      <c r="F124" s="12">
        <v>48.232544110059287</v>
      </c>
      <c r="G124" s="12">
        <v>1456.8029236980758</v>
      </c>
      <c r="H124" s="12">
        <v>-124.29111995194293</v>
      </c>
      <c r="I124" s="12">
        <v>1283.5685840402107</v>
      </c>
      <c r="J124" s="12">
        <v>23298.020711336398</v>
      </c>
      <c r="K124" s="13">
        <v>23533.35</v>
      </c>
      <c r="L124" s="20">
        <f t="shared" si="1"/>
        <v>0.99000017895184489</v>
      </c>
    </row>
    <row r="125" spans="2:12" x14ac:dyDescent="0.3">
      <c r="B125">
        <v>6</v>
      </c>
      <c r="C125">
        <v>3</v>
      </c>
      <c r="D125">
        <v>24</v>
      </c>
      <c r="E125" s="12">
        <v>19725.059577674008</v>
      </c>
      <c r="F125" s="12">
        <v>45.821834861183603</v>
      </c>
      <c r="G125" s="12">
        <v>1505.321406545831</v>
      </c>
      <c r="H125" s="12">
        <v>-119.50844222106841</v>
      </c>
      <c r="I125" s="12">
        <v>1330.5314854254368</v>
      </c>
      <c r="J125" s="12">
        <v>22487.22586228537</v>
      </c>
      <c r="K125" s="13">
        <v>22714.37</v>
      </c>
      <c r="L125" s="20">
        <f t="shared" si="1"/>
        <v>0.98999998072961615</v>
      </c>
    </row>
    <row r="126" spans="2:12" x14ac:dyDescent="0.3">
      <c r="B126">
        <v>6</v>
      </c>
      <c r="C126">
        <v>4</v>
      </c>
      <c r="D126">
        <v>23</v>
      </c>
      <c r="E126" s="12">
        <v>19403.377724931997</v>
      </c>
      <c r="F126" s="12">
        <v>44.62969076785425</v>
      </c>
      <c r="G126" s="12">
        <v>1550.3121081161516</v>
      </c>
      <c r="H126" s="12">
        <v>-118.68567295475674</v>
      </c>
      <c r="I126" s="12">
        <v>1750.1966636673121</v>
      </c>
      <c r="J126" s="12">
        <v>22629.830514528552</v>
      </c>
      <c r="K126" s="13">
        <v>22858.41</v>
      </c>
      <c r="L126" s="20">
        <f t="shared" si="1"/>
        <v>0.99000020187443272</v>
      </c>
    </row>
    <row r="127" spans="2:12" x14ac:dyDescent="0.3">
      <c r="B127">
        <v>6</v>
      </c>
      <c r="C127">
        <v>5</v>
      </c>
      <c r="D127">
        <v>21</v>
      </c>
      <c r="E127" s="12">
        <v>19733.438791813001</v>
      </c>
      <c r="F127" s="12">
        <v>44.800423698389189</v>
      </c>
      <c r="G127" s="12">
        <v>1533.035615946608</v>
      </c>
      <c r="H127" s="12">
        <v>-124.50994014873588</v>
      </c>
      <c r="I127" s="12">
        <v>2371.8625686015239</v>
      </c>
      <c r="J127" s="12">
        <v>23558.627459910789</v>
      </c>
      <c r="K127" s="13">
        <v>23796.59</v>
      </c>
      <c r="L127" s="20">
        <f t="shared" si="1"/>
        <v>0.99000014119295199</v>
      </c>
    </row>
    <row r="128" spans="2:12" x14ac:dyDescent="0.3">
      <c r="B128">
        <v>6</v>
      </c>
      <c r="C128">
        <v>6</v>
      </c>
      <c r="D128">
        <v>19</v>
      </c>
      <c r="E128" s="12">
        <v>20413.961171486</v>
      </c>
      <c r="F128" s="12">
        <v>45.982521328334002</v>
      </c>
      <c r="G128" s="12">
        <v>1484.2518469818401</v>
      </c>
      <c r="H128" s="12">
        <v>-142.55850490574539</v>
      </c>
      <c r="I128" s="12">
        <v>2735.4094826232954</v>
      </c>
      <c r="J128" s="12">
        <v>24537.046517513714</v>
      </c>
      <c r="K128" s="13">
        <v>24784.89</v>
      </c>
      <c r="L128" s="20">
        <f t="shared" si="1"/>
        <v>0.9900002185813096</v>
      </c>
    </row>
    <row r="129" spans="2:12" x14ac:dyDescent="0.3">
      <c r="B129">
        <v>6</v>
      </c>
      <c r="C129">
        <v>7</v>
      </c>
      <c r="D129">
        <v>18</v>
      </c>
      <c r="E129" s="12">
        <v>21560.419694584001</v>
      </c>
      <c r="F129" s="12">
        <v>48.360262189168964</v>
      </c>
      <c r="G129" s="12">
        <v>1385.4071158326626</v>
      </c>
      <c r="H129" s="12">
        <v>-170.08091171911508</v>
      </c>
      <c r="I129" s="12">
        <v>2219.3422414477227</v>
      </c>
      <c r="J129" s="12">
        <v>25043.448402334434</v>
      </c>
      <c r="K129" s="13">
        <v>25296.41</v>
      </c>
      <c r="L129" s="20">
        <f t="shared" si="1"/>
        <v>0.99000009892053598</v>
      </c>
    </row>
    <row r="130" spans="2:12" x14ac:dyDescent="0.3">
      <c r="B130">
        <v>6</v>
      </c>
      <c r="C130">
        <v>8</v>
      </c>
      <c r="D130">
        <v>17</v>
      </c>
      <c r="E130" s="12">
        <v>22457.670308826007</v>
      </c>
      <c r="F130" s="12">
        <v>49.912147704769289</v>
      </c>
      <c r="G130" s="12">
        <v>1240.2292816503627</v>
      </c>
      <c r="H130" s="12">
        <v>-204.53232882570256</v>
      </c>
      <c r="I130" s="12">
        <v>1685.2270986909657</v>
      </c>
      <c r="J130" s="12">
        <v>25228.506508046412</v>
      </c>
      <c r="K130" s="13">
        <v>25483.339999999997</v>
      </c>
      <c r="L130" s="20">
        <f t="shared" si="1"/>
        <v>0.98999999639161962</v>
      </c>
    </row>
    <row r="131" spans="2:12" x14ac:dyDescent="0.3">
      <c r="B131">
        <v>6</v>
      </c>
      <c r="C131">
        <v>9</v>
      </c>
      <c r="D131">
        <v>16</v>
      </c>
      <c r="E131" s="12">
        <v>23213.263568484002</v>
      </c>
      <c r="F131" s="12">
        <v>50.644186386358861</v>
      </c>
      <c r="G131" s="12">
        <v>1020.8056340633557</v>
      </c>
      <c r="H131" s="12">
        <v>-236.47347312570338</v>
      </c>
      <c r="I131" s="12">
        <v>1322.4119641177249</v>
      </c>
      <c r="J131" s="12">
        <v>25370.651879925728</v>
      </c>
      <c r="K131" s="13">
        <v>25582.340000000004</v>
      </c>
      <c r="L131" s="20">
        <f t="shared" si="1"/>
        <v>0.99172522450744238</v>
      </c>
    </row>
    <row r="132" spans="2:12" x14ac:dyDescent="0.3">
      <c r="B132">
        <v>6</v>
      </c>
      <c r="C132">
        <v>10</v>
      </c>
      <c r="D132">
        <v>15</v>
      </c>
      <c r="E132" s="12">
        <v>23951.802754252003</v>
      </c>
      <c r="F132" s="12">
        <v>51.293648953373889</v>
      </c>
      <c r="G132" s="12">
        <v>781.43675845468113</v>
      </c>
      <c r="H132" s="12">
        <v>-262.82949095446321</v>
      </c>
      <c r="I132" s="12">
        <v>1422.7748149916515</v>
      </c>
      <c r="J132" s="12">
        <v>25944.478485697251</v>
      </c>
      <c r="K132" s="13">
        <v>26163.84</v>
      </c>
      <c r="L132" s="20">
        <f t="shared" ref="L132:L195" si="2">J132/K132</f>
        <v>0.99161585171355771</v>
      </c>
    </row>
    <row r="133" spans="2:12" x14ac:dyDescent="0.3">
      <c r="B133">
        <v>6</v>
      </c>
      <c r="C133">
        <v>11</v>
      </c>
      <c r="D133">
        <v>13</v>
      </c>
      <c r="E133" s="12">
        <v>25026.489995063999</v>
      </c>
      <c r="F133" s="12">
        <v>52.665204946739031</v>
      </c>
      <c r="G133" s="12">
        <v>566.5790668355495</v>
      </c>
      <c r="H133" s="12">
        <v>-287.83573722916435</v>
      </c>
      <c r="I133" s="12">
        <v>1425.2108015972383</v>
      </c>
      <c r="J133" s="12">
        <v>26783.109331214346</v>
      </c>
      <c r="K133" s="13">
        <v>27012.679999999997</v>
      </c>
      <c r="L133" s="20">
        <f t="shared" si="2"/>
        <v>0.99150137384422243</v>
      </c>
    </row>
    <row r="134" spans="2:12" x14ac:dyDescent="0.3">
      <c r="B134">
        <v>6</v>
      </c>
      <c r="C134">
        <v>12</v>
      </c>
      <c r="D134">
        <v>12</v>
      </c>
      <c r="E134" s="12">
        <v>26389.997344707004</v>
      </c>
      <c r="F134" s="12">
        <v>54.719776003659035</v>
      </c>
      <c r="G134" s="12">
        <v>367.86849456791163</v>
      </c>
      <c r="H134" s="12">
        <v>-307.64447249751305</v>
      </c>
      <c r="I134" s="12">
        <v>1009.7284466933351</v>
      </c>
      <c r="J134" s="12">
        <v>27514.66958947439</v>
      </c>
      <c r="K134" s="13">
        <v>27751.4</v>
      </c>
      <c r="L134" s="20">
        <f t="shared" si="2"/>
        <v>0.99146960475775592</v>
      </c>
    </row>
    <row r="135" spans="2:12" x14ac:dyDescent="0.3">
      <c r="B135">
        <v>6</v>
      </c>
      <c r="C135">
        <v>13</v>
      </c>
      <c r="D135">
        <v>10</v>
      </c>
      <c r="E135" s="12">
        <v>28005.630676882014</v>
      </c>
      <c r="F135" s="12">
        <v>57.034142762323796</v>
      </c>
      <c r="G135" s="12">
        <v>349.38242681486821</v>
      </c>
      <c r="H135" s="12">
        <v>-324.13968334593039</v>
      </c>
      <c r="I135" s="12">
        <v>1119.9837276993139</v>
      </c>
      <c r="J135" s="12">
        <v>29207.891290812557</v>
      </c>
      <c r="K135" s="13">
        <v>29459.18</v>
      </c>
      <c r="L135" s="20">
        <f t="shared" si="2"/>
        <v>0.99146993537540951</v>
      </c>
    </row>
    <row r="136" spans="2:12" x14ac:dyDescent="0.3">
      <c r="B136">
        <v>6</v>
      </c>
      <c r="C136">
        <v>14</v>
      </c>
      <c r="D136">
        <v>9</v>
      </c>
      <c r="E136" s="12">
        <v>29774.111866436993</v>
      </c>
      <c r="F136" s="12">
        <v>60.641709618708546</v>
      </c>
      <c r="G136" s="12">
        <v>266.52623968092905</v>
      </c>
      <c r="H136" s="12">
        <v>-333.03676537115513</v>
      </c>
      <c r="I136" s="12">
        <v>1321.1221950597032</v>
      </c>
      <c r="J136" s="12">
        <v>31089.365245425179</v>
      </c>
      <c r="K136" s="13">
        <v>31383.120000000003</v>
      </c>
      <c r="L136" s="20">
        <f t="shared" si="2"/>
        <v>0.9906397211438881</v>
      </c>
    </row>
    <row r="137" spans="2:12" x14ac:dyDescent="0.3">
      <c r="B137">
        <v>6</v>
      </c>
      <c r="C137">
        <v>15</v>
      </c>
      <c r="D137">
        <v>7</v>
      </c>
      <c r="E137" s="12">
        <v>31609.313184182996</v>
      </c>
      <c r="F137" s="12">
        <v>64.592920301528721</v>
      </c>
      <c r="G137" s="12">
        <v>841.28533099086917</v>
      </c>
      <c r="H137" s="12">
        <v>-362.17441642168052</v>
      </c>
      <c r="I137" s="12">
        <v>1123.2343974411074</v>
      </c>
      <c r="J137" s="12">
        <v>33276.251416494844</v>
      </c>
      <c r="K137" s="13">
        <v>33612.370000000003</v>
      </c>
      <c r="L137" s="20">
        <f t="shared" si="2"/>
        <v>0.99000015222059146</v>
      </c>
    </row>
    <row r="138" spans="2:12" x14ac:dyDescent="0.3">
      <c r="B138">
        <v>6</v>
      </c>
      <c r="C138">
        <v>16</v>
      </c>
      <c r="D138">
        <v>6</v>
      </c>
      <c r="E138" s="12">
        <v>33134.644621947999</v>
      </c>
      <c r="F138" s="12">
        <v>68.847077677648244</v>
      </c>
      <c r="G138" s="12">
        <v>953.78041998884839</v>
      </c>
      <c r="H138" s="12">
        <v>-357.51391040777361</v>
      </c>
      <c r="I138" s="12">
        <v>1512.6398597265984</v>
      </c>
      <c r="J138" s="12">
        <v>35312.398068933377</v>
      </c>
      <c r="K138" s="13">
        <v>35640.550000000003</v>
      </c>
      <c r="L138" s="20">
        <f t="shared" si="2"/>
        <v>0.99079273661414802</v>
      </c>
    </row>
    <row r="139" spans="2:12" x14ac:dyDescent="0.3">
      <c r="B139">
        <v>6</v>
      </c>
      <c r="C139">
        <v>17</v>
      </c>
      <c r="D139">
        <v>4</v>
      </c>
      <c r="E139" s="12">
        <v>34422.845799190996</v>
      </c>
      <c r="F139" s="12">
        <v>72.845092525368642</v>
      </c>
      <c r="G139" s="12">
        <v>1171.569508237116</v>
      </c>
      <c r="H139" s="12">
        <v>-344.71723744402243</v>
      </c>
      <c r="I139" s="12">
        <v>1593.2372654446867</v>
      </c>
      <c r="J139" s="12">
        <v>36915.780427954116</v>
      </c>
      <c r="K139" s="13">
        <v>37288.67</v>
      </c>
      <c r="L139" s="20">
        <f t="shared" si="2"/>
        <v>0.98999992297805517</v>
      </c>
    </row>
    <row r="140" spans="2:12" x14ac:dyDescent="0.3">
      <c r="B140">
        <v>6</v>
      </c>
      <c r="C140">
        <v>18</v>
      </c>
      <c r="D140">
        <v>2</v>
      </c>
      <c r="E140" s="12">
        <v>35181.912765468995</v>
      </c>
      <c r="F140" s="12">
        <v>956.49766115110867</v>
      </c>
      <c r="G140" s="12">
        <v>1545.6384928667439</v>
      </c>
      <c r="H140" s="12">
        <v>-323.59799726555951</v>
      </c>
      <c r="I140" s="12">
        <v>822.84189602692993</v>
      </c>
      <c r="J140" s="12">
        <v>38183.292818248257</v>
      </c>
      <c r="K140" s="13">
        <v>38381.749999999993</v>
      </c>
      <c r="L140" s="20">
        <f t="shared" si="2"/>
        <v>0.99482938683744915</v>
      </c>
    </row>
    <row r="141" spans="2:12" x14ac:dyDescent="0.3">
      <c r="B141">
        <v>6</v>
      </c>
      <c r="C141">
        <v>19</v>
      </c>
      <c r="D141">
        <v>1</v>
      </c>
      <c r="E141" s="12">
        <v>34773.260544322002</v>
      </c>
      <c r="F141" s="12">
        <v>948.50156264879308</v>
      </c>
      <c r="G141" s="12">
        <v>2110.288368901452</v>
      </c>
      <c r="H141" s="12">
        <v>-290.27641337141756</v>
      </c>
      <c r="I141" s="12">
        <v>652.26221654919243</v>
      </c>
      <c r="J141" s="12">
        <v>38194.036279050066</v>
      </c>
      <c r="K141" s="13">
        <v>38572.58</v>
      </c>
      <c r="L141" s="20">
        <f t="shared" si="2"/>
        <v>0.99018619649113604</v>
      </c>
    </row>
    <row r="142" spans="2:12" x14ac:dyDescent="0.3">
      <c r="B142">
        <v>6</v>
      </c>
      <c r="C142">
        <v>20</v>
      </c>
      <c r="D142">
        <v>3</v>
      </c>
      <c r="E142" s="12">
        <v>33966.919553725995</v>
      </c>
      <c r="F142" s="12">
        <v>927.46409276069289</v>
      </c>
      <c r="G142" s="12">
        <v>2091.293393958148</v>
      </c>
      <c r="H142" s="12">
        <v>-229.99815552484941</v>
      </c>
      <c r="I142" s="12">
        <v>1226.8958547488432</v>
      </c>
      <c r="J142" s="12">
        <v>37982.574739668809</v>
      </c>
      <c r="K142" s="13">
        <v>38366.239999999998</v>
      </c>
      <c r="L142" s="20">
        <f t="shared" si="2"/>
        <v>0.98999992544666382</v>
      </c>
    </row>
    <row r="143" spans="2:12" x14ac:dyDescent="0.3">
      <c r="B143">
        <v>6</v>
      </c>
      <c r="C143">
        <v>21</v>
      </c>
      <c r="D143">
        <v>5</v>
      </c>
      <c r="E143" s="12">
        <v>32495.790725691997</v>
      </c>
      <c r="F143" s="12">
        <v>75.0514395668134</v>
      </c>
      <c r="G143" s="12">
        <v>2029.2351768349515</v>
      </c>
      <c r="H143" s="12">
        <v>-207.77762921212772</v>
      </c>
      <c r="I143" s="12">
        <v>1937.5091466389219</v>
      </c>
      <c r="J143" s="12">
        <v>36329.808859520555</v>
      </c>
      <c r="K143" s="13">
        <v>36696.779999999992</v>
      </c>
      <c r="L143" s="20">
        <f t="shared" si="2"/>
        <v>0.98999990897077517</v>
      </c>
    </row>
    <row r="144" spans="2:12" x14ac:dyDescent="0.3">
      <c r="B144">
        <v>6</v>
      </c>
      <c r="C144">
        <v>22</v>
      </c>
      <c r="D144">
        <v>8</v>
      </c>
      <c r="E144" s="12">
        <v>30458.912650890004</v>
      </c>
      <c r="F144" s="12">
        <v>72.009179312858691</v>
      </c>
      <c r="G144" s="12">
        <v>1546.4355313806659</v>
      </c>
      <c r="H144" s="12">
        <v>-192.38872106737139</v>
      </c>
      <c r="I144" s="12">
        <v>873.29340556939121</v>
      </c>
      <c r="J144" s="12">
        <v>32758.262046085547</v>
      </c>
      <c r="K144" s="13">
        <v>32913.96</v>
      </c>
      <c r="L144" s="20">
        <f t="shared" si="2"/>
        <v>0.99526954660227906</v>
      </c>
    </row>
    <row r="145" spans="2:12" x14ac:dyDescent="0.3">
      <c r="B145">
        <v>6</v>
      </c>
      <c r="C145">
        <v>23</v>
      </c>
      <c r="D145">
        <v>11</v>
      </c>
      <c r="E145" s="12">
        <v>27536.991796641003</v>
      </c>
      <c r="F145" s="12">
        <v>65.314395467948742</v>
      </c>
      <c r="G145" s="12">
        <v>1397.0167424490799</v>
      </c>
      <c r="H145" s="12">
        <v>-171.38587201056248</v>
      </c>
      <c r="I145" s="12">
        <v>652.30413762352714</v>
      </c>
      <c r="J145" s="12">
        <v>29480.241200170989</v>
      </c>
      <c r="K145" s="13">
        <v>29495.379999999997</v>
      </c>
      <c r="L145" s="20">
        <f t="shared" si="2"/>
        <v>0.99948673996303805</v>
      </c>
    </row>
    <row r="146" spans="2:12" x14ac:dyDescent="0.3">
      <c r="B146">
        <v>6</v>
      </c>
      <c r="C146">
        <v>24</v>
      </c>
      <c r="D146">
        <v>14</v>
      </c>
      <c r="E146" s="12">
        <v>24968.907100625995</v>
      </c>
      <c r="F146" s="12">
        <v>59.194184208193654</v>
      </c>
      <c r="G146" s="12">
        <v>1342.3692209958565</v>
      </c>
      <c r="H146" s="12">
        <v>-149.90037563746193</v>
      </c>
      <c r="I146" s="12">
        <v>798.31077625843113</v>
      </c>
      <c r="J146" s="12">
        <v>27018.880906451039</v>
      </c>
      <c r="K146" s="13">
        <v>27076.37</v>
      </c>
      <c r="L146" s="20">
        <f t="shared" si="2"/>
        <v>0.99787677988042855</v>
      </c>
    </row>
    <row r="147" spans="2:12" x14ac:dyDescent="0.3">
      <c r="B147">
        <v>7</v>
      </c>
      <c r="C147">
        <v>1</v>
      </c>
      <c r="D147">
        <v>19</v>
      </c>
      <c r="E147" s="12">
        <v>24465.924259143001</v>
      </c>
      <c r="F147" s="12">
        <v>54.227700744838955</v>
      </c>
      <c r="G147" s="12">
        <v>993.09577641152396</v>
      </c>
      <c r="H147" s="12">
        <v>-140.6659519232291</v>
      </c>
      <c r="I147" s="12">
        <v>172.91194700770211</v>
      </c>
      <c r="J147" s="12">
        <v>25545.493731383845</v>
      </c>
      <c r="K147" s="13">
        <v>25793.32</v>
      </c>
      <c r="L147" s="20">
        <f t="shared" si="2"/>
        <v>0.9903918429804246</v>
      </c>
    </row>
    <row r="148" spans="2:12" x14ac:dyDescent="0.3">
      <c r="B148">
        <v>7</v>
      </c>
      <c r="C148">
        <v>2</v>
      </c>
      <c r="D148">
        <v>22</v>
      </c>
      <c r="E148" s="12">
        <v>23029.519061588991</v>
      </c>
      <c r="F148" s="12">
        <v>50.832479158328809</v>
      </c>
      <c r="G148" s="12">
        <v>885.07636053195984</v>
      </c>
      <c r="H148" s="12">
        <v>-131.24260068019791</v>
      </c>
      <c r="I148" s="12">
        <v>499.34461695133058</v>
      </c>
      <c r="J148" s="12">
        <v>24333.529917550404</v>
      </c>
      <c r="K148" s="13">
        <v>24579.32</v>
      </c>
      <c r="L148" s="20">
        <f t="shared" si="2"/>
        <v>0.99000012683631622</v>
      </c>
    </row>
    <row r="149" spans="2:12" x14ac:dyDescent="0.3">
      <c r="B149">
        <v>7</v>
      </c>
      <c r="C149">
        <v>3</v>
      </c>
      <c r="D149">
        <v>24</v>
      </c>
      <c r="E149" s="12">
        <v>22001.189690597999</v>
      </c>
      <c r="F149" s="12">
        <v>48.364449778238665</v>
      </c>
      <c r="G149" s="12">
        <v>1297.9490085223299</v>
      </c>
      <c r="H149" s="12">
        <v>-122.91986863541089</v>
      </c>
      <c r="I149" s="12">
        <v>393.19777261752267</v>
      </c>
      <c r="J149" s="12">
        <v>23617.781052880673</v>
      </c>
      <c r="K149" s="13">
        <v>23856.34</v>
      </c>
      <c r="L149" s="20">
        <f t="shared" si="2"/>
        <v>0.99000018665397427</v>
      </c>
    </row>
    <row r="150" spans="2:12" x14ac:dyDescent="0.3">
      <c r="B150">
        <v>7</v>
      </c>
      <c r="C150">
        <v>4</v>
      </c>
      <c r="D150">
        <v>23</v>
      </c>
      <c r="E150" s="12">
        <v>21597.586279927003</v>
      </c>
      <c r="F150" s="12">
        <v>47.215567471799197</v>
      </c>
      <c r="G150" s="12">
        <v>1059.0493368338311</v>
      </c>
      <c r="H150" s="12">
        <v>-121.54808987914616</v>
      </c>
      <c r="I150" s="12">
        <v>1072.0027687796496</v>
      </c>
      <c r="J150" s="12">
        <v>23654.305863133133</v>
      </c>
      <c r="K150" s="13">
        <v>23893.239999999998</v>
      </c>
      <c r="L150" s="20">
        <f t="shared" si="2"/>
        <v>0.98999992730718545</v>
      </c>
    </row>
    <row r="151" spans="2:12" x14ac:dyDescent="0.3">
      <c r="B151">
        <v>7</v>
      </c>
      <c r="C151">
        <v>5</v>
      </c>
      <c r="D151">
        <v>21</v>
      </c>
      <c r="E151" s="12">
        <v>21908.105595735993</v>
      </c>
      <c r="F151" s="12">
        <v>47.171365975679208</v>
      </c>
      <c r="G151" s="12">
        <v>1337.758578872732</v>
      </c>
      <c r="H151" s="12">
        <v>-124.82298861320984</v>
      </c>
      <c r="I151" s="12">
        <v>1283.6621701315448</v>
      </c>
      <c r="J151" s="12">
        <v>24451.874722102748</v>
      </c>
      <c r="K151" s="13">
        <v>24698.87</v>
      </c>
      <c r="L151" s="20">
        <f t="shared" si="2"/>
        <v>0.98999973367618632</v>
      </c>
    </row>
    <row r="152" spans="2:12" x14ac:dyDescent="0.3">
      <c r="B152">
        <v>7</v>
      </c>
      <c r="C152">
        <v>6</v>
      </c>
      <c r="D152">
        <v>20</v>
      </c>
      <c r="E152" s="12">
        <v>22668.760826077989</v>
      </c>
      <c r="F152" s="12">
        <v>48.62417594323864</v>
      </c>
      <c r="G152" s="12">
        <v>1466.4856473157176</v>
      </c>
      <c r="H152" s="12">
        <v>-139.64293465045472</v>
      </c>
      <c r="I152" s="12">
        <v>1441.7777026842662</v>
      </c>
      <c r="J152" s="12">
        <v>25486.005417370772</v>
      </c>
      <c r="K152" s="13">
        <v>25743.440000000002</v>
      </c>
      <c r="L152" s="20">
        <f t="shared" si="2"/>
        <v>0.98999999290579543</v>
      </c>
    </row>
    <row r="153" spans="2:12" x14ac:dyDescent="0.3">
      <c r="B153">
        <v>7</v>
      </c>
      <c r="C153">
        <v>7</v>
      </c>
      <c r="D153">
        <v>18</v>
      </c>
      <c r="E153" s="12">
        <v>23765.182322160999</v>
      </c>
      <c r="F153" s="12">
        <v>50.266586471013575</v>
      </c>
      <c r="G153" s="12">
        <v>1414.3197519956555</v>
      </c>
      <c r="H153" s="12">
        <v>-168.07833678393342</v>
      </c>
      <c r="I153" s="12">
        <v>1458.9276708145198</v>
      </c>
      <c r="J153" s="12">
        <v>26520.617994658252</v>
      </c>
      <c r="K153" s="13">
        <v>26788.5</v>
      </c>
      <c r="L153" s="20">
        <f t="shared" si="2"/>
        <v>0.99000011178894876</v>
      </c>
    </row>
    <row r="154" spans="2:12" x14ac:dyDescent="0.3">
      <c r="B154">
        <v>7</v>
      </c>
      <c r="C154">
        <v>8</v>
      </c>
      <c r="D154">
        <v>17</v>
      </c>
      <c r="E154" s="12">
        <v>24776.735109900001</v>
      </c>
      <c r="F154" s="12">
        <v>51.433066430779114</v>
      </c>
      <c r="G154" s="12">
        <v>1407.1875156268952</v>
      </c>
      <c r="H154" s="12">
        <v>-204.78337947652392</v>
      </c>
      <c r="I154" s="12">
        <v>967.94520478805009</v>
      </c>
      <c r="J154" s="12">
        <v>26998.517517269185</v>
      </c>
      <c r="K154" s="13">
        <v>27064.690000000002</v>
      </c>
      <c r="L154" s="20">
        <f t="shared" si="2"/>
        <v>0.99755502528457496</v>
      </c>
    </row>
    <row r="155" spans="2:12" x14ac:dyDescent="0.3">
      <c r="B155">
        <v>7</v>
      </c>
      <c r="C155">
        <v>9</v>
      </c>
      <c r="D155">
        <v>16</v>
      </c>
      <c r="E155" s="12">
        <v>25693.026518015009</v>
      </c>
      <c r="F155" s="12">
        <v>51.415463189833602</v>
      </c>
      <c r="G155" s="12">
        <v>1059.0305927230061</v>
      </c>
      <c r="H155" s="12">
        <v>-241.90436465750676</v>
      </c>
      <c r="I155" s="12">
        <v>585.2680233411761</v>
      </c>
      <c r="J155" s="12">
        <v>27146.836232611502</v>
      </c>
      <c r="K155" s="13">
        <v>27421.050000000003</v>
      </c>
      <c r="L155" s="20">
        <f t="shared" si="2"/>
        <v>0.98999988084378598</v>
      </c>
    </row>
    <row r="156" spans="2:12" x14ac:dyDescent="0.3">
      <c r="B156">
        <v>7</v>
      </c>
      <c r="C156">
        <v>10</v>
      </c>
      <c r="D156">
        <v>15</v>
      </c>
      <c r="E156" s="12">
        <v>26754.439864594002</v>
      </c>
      <c r="F156" s="12">
        <v>51.829326382523647</v>
      </c>
      <c r="G156" s="12">
        <v>713.02221481795539</v>
      </c>
      <c r="H156" s="12">
        <v>-274.30782747174857</v>
      </c>
      <c r="I156" s="12">
        <v>585.26137584358685</v>
      </c>
      <c r="J156" s="12">
        <v>27830.244954166326</v>
      </c>
      <c r="K156" s="13">
        <v>28111.369999999995</v>
      </c>
      <c r="L156" s="20">
        <f t="shared" si="2"/>
        <v>0.98999959639698565</v>
      </c>
    </row>
    <row r="157" spans="2:12" x14ac:dyDescent="0.3">
      <c r="B157">
        <v>7</v>
      </c>
      <c r="C157">
        <v>11</v>
      </c>
      <c r="D157">
        <v>13</v>
      </c>
      <c r="E157" s="12">
        <v>28033.065306083005</v>
      </c>
      <c r="F157" s="12">
        <v>53.079467631753964</v>
      </c>
      <c r="G157" s="12">
        <v>848.402503486971</v>
      </c>
      <c r="H157" s="12">
        <v>-302.09671662389775</v>
      </c>
      <c r="I157" s="12">
        <v>356.83469084031577</v>
      </c>
      <c r="J157" s="12">
        <v>28989.285251418103</v>
      </c>
      <c r="K157" s="13">
        <v>28942.210000000003</v>
      </c>
      <c r="L157" s="20">
        <f t="shared" si="2"/>
        <v>1.0016265258049784</v>
      </c>
    </row>
    <row r="158" spans="2:12" x14ac:dyDescent="0.3">
      <c r="B158">
        <v>7</v>
      </c>
      <c r="C158">
        <v>12</v>
      </c>
      <c r="D158">
        <v>12</v>
      </c>
      <c r="E158" s="12">
        <v>29566.693780984999</v>
      </c>
      <c r="F158" s="12">
        <v>55.292807388299167</v>
      </c>
      <c r="G158" s="12">
        <v>651.55097251279756</v>
      </c>
      <c r="H158" s="12">
        <v>-331.05564489546651</v>
      </c>
      <c r="I158" s="12">
        <v>131.21696217986047</v>
      </c>
      <c r="J158" s="12">
        <v>30073.698878170475</v>
      </c>
      <c r="K158" s="13">
        <v>30071.57</v>
      </c>
      <c r="L158" s="20">
        <f t="shared" si="2"/>
        <v>1.0000707937154754</v>
      </c>
    </row>
    <row r="159" spans="2:12" x14ac:dyDescent="0.3">
      <c r="B159">
        <v>7</v>
      </c>
      <c r="C159">
        <v>13</v>
      </c>
      <c r="D159">
        <v>10</v>
      </c>
      <c r="E159" s="12">
        <v>31209.468570784004</v>
      </c>
      <c r="F159" s="12">
        <v>57.940543934448712</v>
      </c>
      <c r="G159" s="12">
        <v>1012.7157630275393</v>
      </c>
      <c r="H159" s="12">
        <v>-355.5116379435965</v>
      </c>
      <c r="I159" s="12">
        <v>321.55277039620523</v>
      </c>
      <c r="J159" s="12">
        <v>32246.166010198576</v>
      </c>
      <c r="K159" s="13">
        <v>32190.550000000003</v>
      </c>
      <c r="L159" s="20">
        <f t="shared" si="2"/>
        <v>1.0017277123316803</v>
      </c>
    </row>
    <row r="160" spans="2:12" x14ac:dyDescent="0.3">
      <c r="B160">
        <v>7</v>
      </c>
      <c r="C160">
        <v>14</v>
      </c>
      <c r="D160">
        <v>9</v>
      </c>
      <c r="E160" s="12">
        <v>32731.389428081005</v>
      </c>
      <c r="F160" s="12">
        <v>60.937461839298635</v>
      </c>
      <c r="G160" s="12">
        <v>988.15652611444841</v>
      </c>
      <c r="H160" s="12">
        <v>-379.77189139070708</v>
      </c>
      <c r="I160" s="12">
        <v>882.58215164717296</v>
      </c>
      <c r="J160" s="12">
        <v>34283.29367629117</v>
      </c>
      <c r="K160" s="13">
        <v>34427.96</v>
      </c>
      <c r="L160" s="20">
        <f t="shared" si="2"/>
        <v>0.99579799896047194</v>
      </c>
    </row>
    <row r="161" spans="2:12" x14ac:dyDescent="0.3">
      <c r="B161">
        <v>7</v>
      </c>
      <c r="C161">
        <v>15</v>
      </c>
      <c r="D161">
        <v>7</v>
      </c>
      <c r="E161" s="12">
        <v>34330.672876353994</v>
      </c>
      <c r="F161" s="12">
        <v>64.58641690634343</v>
      </c>
      <c r="G161" s="12">
        <v>975.5553947955309</v>
      </c>
      <c r="H161" s="12">
        <v>-423.96253229274663</v>
      </c>
      <c r="I161" s="12">
        <v>2042.5158925280593</v>
      </c>
      <c r="J161" s="12">
        <v>36989.368048291231</v>
      </c>
      <c r="K161" s="13">
        <v>37363</v>
      </c>
      <c r="L161" s="20">
        <f t="shared" si="2"/>
        <v>0.98999994776359579</v>
      </c>
    </row>
    <row r="162" spans="2:12" x14ac:dyDescent="0.3">
      <c r="B162">
        <v>7</v>
      </c>
      <c r="C162">
        <v>16</v>
      </c>
      <c r="D162">
        <v>5</v>
      </c>
      <c r="E162" s="12">
        <v>35670.202152380996</v>
      </c>
      <c r="F162" s="12">
        <v>68.711505739373507</v>
      </c>
      <c r="G162" s="12">
        <v>1369.6355299945703</v>
      </c>
      <c r="H162" s="12">
        <v>-423.00129794438396</v>
      </c>
      <c r="I162" s="12">
        <v>2472.7366600298187</v>
      </c>
      <c r="J162" s="12">
        <v>39158.284550200311</v>
      </c>
      <c r="K162" s="13">
        <v>39500.639999999999</v>
      </c>
      <c r="L162" s="20">
        <f t="shared" si="2"/>
        <v>0.99133291385153033</v>
      </c>
    </row>
    <row r="163" spans="2:12" x14ac:dyDescent="0.3">
      <c r="B163">
        <v>7</v>
      </c>
      <c r="C163">
        <v>17</v>
      </c>
      <c r="D163">
        <v>2</v>
      </c>
      <c r="E163" s="12">
        <v>36660.10714659201</v>
      </c>
      <c r="F163" s="12">
        <v>72.285973877643784</v>
      </c>
      <c r="G163" s="12">
        <v>2095.0818687361761</v>
      </c>
      <c r="H163" s="12">
        <v>-401.14295640300514</v>
      </c>
      <c r="I163" s="12">
        <v>2319.1788047574551</v>
      </c>
      <c r="J163" s="12">
        <v>40745.510837560301</v>
      </c>
      <c r="K163" s="13">
        <v>41157.07</v>
      </c>
      <c r="L163" s="20">
        <f t="shared" si="2"/>
        <v>0.99000028032997256</v>
      </c>
    </row>
    <row r="164" spans="2:12" x14ac:dyDescent="0.3">
      <c r="B164">
        <v>7</v>
      </c>
      <c r="C164">
        <v>18</v>
      </c>
      <c r="D164">
        <v>1</v>
      </c>
      <c r="E164" s="12">
        <v>37195.995240134005</v>
      </c>
      <c r="F164" s="12">
        <v>1006.1200079347283</v>
      </c>
      <c r="G164" s="12">
        <v>2315.9766583911851</v>
      </c>
      <c r="H164" s="12">
        <v>-370.06376394272093</v>
      </c>
      <c r="I164" s="12">
        <v>910.31588180334484</v>
      </c>
      <c r="J164" s="12">
        <v>41058.344024320504</v>
      </c>
      <c r="K164" s="13">
        <v>41473.08</v>
      </c>
      <c r="L164" s="20">
        <f t="shared" si="2"/>
        <v>0.98999987520387933</v>
      </c>
    </row>
    <row r="165" spans="2:12" x14ac:dyDescent="0.3">
      <c r="B165">
        <v>7</v>
      </c>
      <c r="C165">
        <v>19</v>
      </c>
      <c r="D165">
        <v>3</v>
      </c>
      <c r="E165" s="12">
        <v>36749.003683757976</v>
      </c>
      <c r="F165" s="12">
        <v>997.3637365873285</v>
      </c>
      <c r="G165" s="12">
        <v>1729.0660511858159</v>
      </c>
      <c r="H165" s="12">
        <v>-329.64119331699879</v>
      </c>
      <c r="I165" s="12">
        <v>1496.6366549704705</v>
      </c>
      <c r="J165" s="12">
        <v>40642.428933184659</v>
      </c>
      <c r="K165" s="13">
        <v>41052.959999999999</v>
      </c>
      <c r="L165" s="20">
        <f t="shared" si="2"/>
        <v>0.98999996427016856</v>
      </c>
    </row>
    <row r="166" spans="2:12" x14ac:dyDescent="0.3">
      <c r="B166">
        <v>7</v>
      </c>
      <c r="C166">
        <v>20</v>
      </c>
      <c r="D166">
        <v>4</v>
      </c>
      <c r="E166" s="12">
        <v>35970.62054720601</v>
      </c>
      <c r="F166" s="12">
        <v>976.8525482151523</v>
      </c>
      <c r="G166" s="12">
        <v>1355.1815361586828</v>
      </c>
      <c r="H166" s="12">
        <v>-262.66300665855368</v>
      </c>
      <c r="I166" s="12">
        <v>1963.4785370320474</v>
      </c>
      <c r="J166" s="12">
        <v>40003.470161953337</v>
      </c>
      <c r="K166" s="13">
        <v>40407.550000000003</v>
      </c>
      <c r="L166" s="20">
        <f t="shared" si="2"/>
        <v>0.9899998926426703</v>
      </c>
    </row>
    <row r="167" spans="2:12" x14ac:dyDescent="0.3">
      <c r="B167">
        <v>7</v>
      </c>
      <c r="C167">
        <v>21</v>
      </c>
      <c r="D167">
        <v>6</v>
      </c>
      <c r="E167" s="12">
        <v>34592.522263196995</v>
      </c>
      <c r="F167" s="12">
        <v>74.61450480732853</v>
      </c>
      <c r="G167" s="12">
        <v>1466.2000858617655</v>
      </c>
      <c r="H167" s="12">
        <v>-234.24138920255365</v>
      </c>
      <c r="I167" s="12">
        <v>2431.1177974255843</v>
      </c>
      <c r="J167" s="12">
        <v>38330.213262089135</v>
      </c>
      <c r="K167" s="13">
        <v>38717.390000000007</v>
      </c>
      <c r="L167" s="20">
        <f t="shared" si="2"/>
        <v>0.98999992670190651</v>
      </c>
    </row>
    <row r="168" spans="2:12" x14ac:dyDescent="0.3">
      <c r="B168">
        <v>7</v>
      </c>
      <c r="C168">
        <v>22</v>
      </c>
      <c r="D168">
        <v>8</v>
      </c>
      <c r="E168" s="12">
        <v>32531.42926812499</v>
      </c>
      <c r="F168" s="12">
        <v>71.281090062853508</v>
      </c>
      <c r="G168" s="12">
        <v>1383.725417771308</v>
      </c>
      <c r="H168" s="12">
        <v>-211.47681190962669</v>
      </c>
      <c r="I168" s="12">
        <v>663.69033940981592</v>
      </c>
      <c r="J168" s="12">
        <v>34438.649303459351</v>
      </c>
      <c r="K168" s="13">
        <v>34786.519999999997</v>
      </c>
      <c r="L168" s="20">
        <f t="shared" si="2"/>
        <v>0.98999984199222446</v>
      </c>
    </row>
    <row r="169" spans="2:12" x14ac:dyDescent="0.3">
      <c r="B169">
        <v>7</v>
      </c>
      <c r="C169">
        <v>23</v>
      </c>
      <c r="D169">
        <v>11</v>
      </c>
      <c r="E169" s="12">
        <v>29604.763195826003</v>
      </c>
      <c r="F169" s="12">
        <v>64.893692678028344</v>
      </c>
      <c r="G169" s="12">
        <v>1267.2845798328594</v>
      </c>
      <c r="H169" s="12">
        <v>-183.78422145214094</v>
      </c>
      <c r="I169" s="12">
        <v>281.05030672732846</v>
      </c>
      <c r="J169" s="12">
        <v>31034.207553612083</v>
      </c>
      <c r="K169" s="13">
        <v>31145.27</v>
      </c>
      <c r="L169" s="20">
        <f t="shared" si="2"/>
        <v>0.99643405093653326</v>
      </c>
    </row>
    <row r="170" spans="2:12" x14ac:dyDescent="0.3">
      <c r="B170">
        <v>7</v>
      </c>
      <c r="C170">
        <v>24</v>
      </c>
      <c r="D170">
        <v>14</v>
      </c>
      <c r="E170" s="12">
        <v>26846.372170790994</v>
      </c>
      <c r="F170" s="12">
        <v>58.900014143813891</v>
      </c>
      <c r="G170" s="12">
        <v>1222.1059149880907</v>
      </c>
      <c r="H170" s="12">
        <v>-157.45495152773915</v>
      </c>
      <c r="I170" s="12">
        <v>400.30290050508137</v>
      </c>
      <c r="J170" s="12">
        <v>28370.226048900247</v>
      </c>
      <c r="K170" s="13">
        <v>28393.72</v>
      </c>
      <c r="L170" s="20">
        <f t="shared" si="2"/>
        <v>0.99917256523274323</v>
      </c>
    </row>
    <row r="171" spans="2:12" x14ac:dyDescent="0.3">
      <c r="B171">
        <v>8</v>
      </c>
      <c r="C171">
        <v>1</v>
      </c>
      <c r="D171">
        <v>20</v>
      </c>
      <c r="E171" s="12">
        <v>24488.990980139002</v>
      </c>
      <c r="F171" s="12">
        <v>52.466112240129341</v>
      </c>
      <c r="G171" s="12">
        <v>1627.3749665013806</v>
      </c>
      <c r="H171" s="12">
        <v>-139.51633948887249</v>
      </c>
      <c r="I171" s="12">
        <v>-366.48660702966015</v>
      </c>
      <c r="J171" s="12">
        <v>25662.829112361986</v>
      </c>
      <c r="K171" s="13">
        <v>25440.280000000002</v>
      </c>
      <c r="L171" s="20">
        <f t="shared" si="2"/>
        <v>1.0087479034178077</v>
      </c>
    </row>
    <row r="172" spans="2:12" x14ac:dyDescent="0.3">
      <c r="B172">
        <v>8</v>
      </c>
      <c r="C172">
        <v>2</v>
      </c>
      <c r="D172">
        <v>22</v>
      </c>
      <c r="E172" s="12">
        <v>23013.081742555001</v>
      </c>
      <c r="F172" s="12">
        <v>49.102015835473608</v>
      </c>
      <c r="G172" s="12">
        <v>1360.4159212737795</v>
      </c>
      <c r="H172" s="12">
        <v>-129.92174625955769</v>
      </c>
      <c r="I172" s="12">
        <v>-26.226972491213033</v>
      </c>
      <c r="J172" s="12">
        <v>24266.45096091348</v>
      </c>
      <c r="K172" s="13">
        <v>24244.769999999997</v>
      </c>
      <c r="L172" s="20">
        <f t="shared" si="2"/>
        <v>1.0008942531075149</v>
      </c>
    </row>
    <row r="173" spans="2:12" x14ac:dyDescent="0.3">
      <c r="B173">
        <v>8</v>
      </c>
      <c r="C173">
        <v>3</v>
      </c>
      <c r="D173">
        <v>24</v>
      </c>
      <c r="E173" s="12">
        <v>22002.506017654006</v>
      </c>
      <c r="F173" s="12">
        <v>46.895312187773818</v>
      </c>
      <c r="G173" s="12">
        <v>1299.4271509058694</v>
      </c>
      <c r="H173" s="12">
        <v>-125.09846816122011</v>
      </c>
      <c r="I173" s="12">
        <v>241.67120634895764</v>
      </c>
      <c r="J173" s="12">
        <v>23465.401218935363</v>
      </c>
      <c r="K173" s="13">
        <v>23578.79</v>
      </c>
      <c r="L173" s="20">
        <f t="shared" si="2"/>
        <v>0.99519106870773955</v>
      </c>
    </row>
    <row r="174" spans="2:12" x14ac:dyDescent="0.3">
      <c r="B174">
        <v>8</v>
      </c>
      <c r="C174">
        <v>4</v>
      </c>
      <c r="D174">
        <v>23</v>
      </c>
      <c r="E174" s="12">
        <v>21564.984055260997</v>
      </c>
      <c r="F174" s="12">
        <v>45.731783791274061</v>
      </c>
      <c r="G174" s="12">
        <v>1183.7669393103643</v>
      </c>
      <c r="H174" s="12">
        <v>-124.15988961069317</v>
      </c>
      <c r="I174" s="12">
        <v>701.46133291052183</v>
      </c>
      <c r="J174" s="12">
        <v>23371.784221662456</v>
      </c>
      <c r="K174" s="13">
        <v>23607.86</v>
      </c>
      <c r="L174" s="20">
        <f t="shared" si="2"/>
        <v>0.99000011952216149</v>
      </c>
    </row>
    <row r="175" spans="2:12" x14ac:dyDescent="0.3">
      <c r="B175">
        <v>8</v>
      </c>
      <c r="C175">
        <v>5</v>
      </c>
      <c r="D175">
        <v>21</v>
      </c>
      <c r="E175" s="12">
        <v>21941.104956468003</v>
      </c>
      <c r="F175" s="12">
        <v>45.950003546869226</v>
      </c>
      <c r="G175" s="12">
        <v>1348.9999110723984</v>
      </c>
      <c r="H175" s="12">
        <v>-131.33450537316725</v>
      </c>
      <c r="I175" s="12">
        <v>1107.9509985755242</v>
      </c>
      <c r="J175" s="12">
        <v>24312.671364289628</v>
      </c>
      <c r="K175" s="13">
        <v>24558.249999999996</v>
      </c>
      <c r="L175" s="20">
        <f t="shared" si="2"/>
        <v>0.99000015735199498</v>
      </c>
    </row>
    <row r="176" spans="2:12" x14ac:dyDescent="0.3">
      <c r="B176">
        <v>8</v>
      </c>
      <c r="C176">
        <v>6</v>
      </c>
      <c r="D176">
        <v>19</v>
      </c>
      <c r="E176" s="12">
        <v>22853.952323760994</v>
      </c>
      <c r="F176" s="12">
        <v>47.680650948158679</v>
      </c>
      <c r="G176" s="12">
        <v>1607.5814434896708</v>
      </c>
      <c r="H176" s="12">
        <v>-149.3232124873056</v>
      </c>
      <c r="I176" s="12">
        <v>1476.9280427969234</v>
      </c>
      <c r="J176" s="12">
        <v>25836.819248508451</v>
      </c>
      <c r="K176" s="13">
        <v>26097.789999999997</v>
      </c>
      <c r="L176" s="20">
        <f t="shared" si="2"/>
        <v>0.99000027391240608</v>
      </c>
    </row>
    <row r="177" spans="2:12" x14ac:dyDescent="0.3">
      <c r="B177">
        <v>8</v>
      </c>
      <c r="C177">
        <v>7</v>
      </c>
      <c r="D177">
        <v>18</v>
      </c>
      <c r="E177" s="12">
        <v>24093.599888346998</v>
      </c>
      <c r="F177" s="12">
        <v>50.327782142373636</v>
      </c>
      <c r="G177" s="12">
        <v>1460.176849234171</v>
      </c>
      <c r="H177" s="12">
        <v>-179.99908646030653</v>
      </c>
      <c r="I177" s="12">
        <v>1228.6892897366868</v>
      </c>
      <c r="J177" s="12">
        <v>26652.794722999934</v>
      </c>
      <c r="K177" s="13">
        <v>26922.010000000002</v>
      </c>
      <c r="L177" s="20">
        <f t="shared" si="2"/>
        <v>0.99000017914709681</v>
      </c>
    </row>
    <row r="178" spans="2:12" x14ac:dyDescent="0.3">
      <c r="B178">
        <v>8</v>
      </c>
      <c r="C178">
        <v>8</v>
      </c>
      <c r="D178">
        <v>17</v>
      </c>
      <c r="E178" s="12">
        <v>25152.950359120994</v>
      </c>
      <c r="F178" s="12">
        <v>51.639076447194277</v>
      </c>
      <c r="G178" s="12">
        <v>1340.995650150898</v>
      </c>
      <c r="H178" s="12">
        <v>-217.88615866623954</v>
      </c>
      <c r="I178" s="12">
        <v>642.2791498561902</v>
      </c>
      <c r="J178" s="12">
        <v>26969.97807690905</v>
      </c>
      <c r="K178" s="13">
        <v>27242.400000000001</v>
      </c>
      <c r="L178" s="20">
        <f t="shared" si="2"/>
        <v>0.9900000762381086</v>
      </c>
    </row>
    <row r="179" spans="2:12" x14ac:dyDescent="0.3">
      <c r="B179">
        <v>8</v>
      </c>
      <c r="C179">
        <v>9</v>
      </c>
      <c r="D179">
        <v>16</v>
      </c>
      <c r="E179" s="12">
        <v>26097.053064714</v>
      </c>
      <c r="F179" s="12">
        <v>51.538748601803768</v>
      </c>
      <c r="G179" s="12">
        <v>1077.4211516679275</v>
      </c>
      <c r="H179" s="12">
        <v>-253.94567712898535</v>
      </c>
      <c r="I179" s="12">
        <v>243.20823567605515</v>
      </c>
      <c r="J179" s="12">
        <v>27215.275523530803</v>
      </c>
      <c r="K179" s="13">
        <v>27385.31</v>
      </c>
      <c r="L179" s="20">
        <f t="shared" si="2"/>
        <v>0.99379103335075636</v>
      </c>
    </row>
    <row r="180" spans="2:12" x14ac:dyDescent="0.3">
      <c r="B180">
        <v>8</v>
      </c>
      <c r="C180">
        <v>10</v>
      </c>
      <c r="D180">
        <v>14</v>
      </c>
      <c r="E180" s="12">
        <v>27276.389830570006</v>
      </c>
      <c r="F180" s="12">
        <v>51.802566717353628</v>
      </c>
      <c r="G180" s="12">
        <v>448.54523339327238</v>
      </c>
      <c r="H180" s="12">
        <v>-284.78454841428021</v>
      </c>
      <c r="I180" s="12">
        <v>406.70209101247701</v>
      </c>
      <c r="J180" s="12">
        <v>27898.655173278818</v>
      </c>
      <c r="K180" s="13">
        <v>28135.740000000005</v>
      </c>
      <c r="L180" s="20">
        <f t="shared" si="2"/>
        <v>0.99157353505821466</v>
      </c>
    </row>
    <row r="181" spans="2:12" x14ac:dyDescent="0.3">
      <c r="B181">
        <v>8</v>
      </c>
      <c r="C181">
        <v>11</v>
      </c>
      <c r="D181">
        <v>13</v>
      </c>
      <c r="E181" s="12">
        <v>28694.606813198006</v>
      </c>
      <c r="F181" s="12">
        <v>52.514241479198887</v>
      </c>
      <c r="G181" s="12">
        <v>530.29823763641093</v>
      </c>
      <c r="H181" s="12">
        <v>-312.15149935075425</v>
      </c>
      <c r="I181" s="12">
        <v>-31.480517971356214</v>
      </c>
      <c r="J181" s="12">
        <v>28933.787274991504</v>
      </c>
      <c r="K181" s="13">
        <v>28830.859999999997</v>
      </c>
      <c r="L181" s="20">
        <f t="shared" si="2"/>
        <v>1.0035700383197554</v>
      </c>
    </row>
    <row r="182" spans="2:12" x14ac:dyDescent="0.3">
      <c r="B182">
        <v>8</v>
      </c>
      <c r="C182">
        <v>12</v>
      </c>
      <c r="D182">
        <v>11</v>
      </c>
      <c r="E182" s="12">
        <v>30300.999190167993</v>
      </c>
      <c r="F182" s="12">
        <v>53.917319817999093</v>
      </c>
      <c r="G182" s="12">
        <v>8.0502619083625291</v>
      </c>
      <c r="H182" s="12">
        <v>-339.67449865415955</v>
      </c>
      <c r="I182" s="12">
        <v>-54.376898537330284</v>
      </c>
      <c r="J182" s="12">
        <v>29968.91537470292</v>
      </c>
      <c r="K182" s="13">
        <v>30141.06</v>
      </c>
      <c r="L182" s="20">
        <f t="shared" si="2"/>
        <v>0.99428870035436434</v>
      </c>
    </row>
    <row r="183" spans="2:12" x14ac:dyDescent="0.3">
      <c r="B183">
        <v>8</v>
      </c>
      <c r="C183">
        <v>13</v>
      </c>
      <c r="D183">
        <v>10</v>
      </c>
      <c r="E183" s="12">
        <v>32096.963845875001</v>
      </c>
      <c r="F183" s="12">
        <v>56.238510324533664</v>
      </c>
      <c r="G183" s="12">
        <v>-470.93022263179336</v>
      </c>
      <c r="H183" s="12">
        <v>-364.51066502543762</v>
      </c>
      <c r="I183" s="12">
        <v>887.63353051877118</v>
      </c>
      <c r="J183" s="12">
        <v>32205.394999061115</v>
      </c>
      <c r="K183" s="13">
        <v>32472.58</v>
      </c>
      <c r="L183" s="20">
        <f t="shared" si="2"/>
        <v>0.99177198113180765</v>
      </c>
    </row>
    <row r="184" spans="2:12" x14ac:dyDescent="0.3">
      <c r="B184">
        <v>8</v>
      </c>
      <c r="C184">
        <v>14</v>
      </c>
      <c r="D184">
        <v>8</v>
      </c>
      <c r="E184" s="12">
        <v>33759.526366077989</v>
      </c>
      <c r="F184" s="12">
        <v>59.563116766928218</v>
      </c>
      <c r="G184" s="12">
        <v>-527.49951465870197</v>
      </c>
      <c r="H184" s="12">
        <v>-384.87325463742445</v>
      </c>
      <c r="I184" s="12">
        <v>1683.4456644324923</v>
      </c>
      <c r="J184" s="12">
        <v>34590.162377981258</v>
      </c>
      <c r="K184" s="13">
        <v>34884.03</v>
      </c>
      <c r="L184" s="20">
        <f t="shared" si="2"/>
        <v>0.99157586947325926</v>
      </c>
    </row>
    <row r="185" spans="2:12" x14ac:dyDescent="0.3">
      <c r="B185">
        <v>8</v>
      </c>
      <c r="C185">
        <v>15</v>
      </c>
      <c r="D185">
        <v>7</v>
      </c>
      <c r="E185" s="12">
        <v>35472.162963786992</v>
      </c>
      <c r="F185" s="12">
        <v>63.505002886873839</v>
      </c>
      <c r="G185" s="12">
        <v>-408.11030869956619</v>
      </c>
      <c r="H185" s="12">
        <v>-431.24409360895919</v>
      </c>
      <c r="I185" s="12">
        <v>2552.029493271767</v>
      </c>
      <c r="J185" s="12">
        <v>37248.343057637161</v>
      </c>
      <c r="K185" s="13">
        <v>37594.57</v>
      </c>
      <c r="L185" s="20">
        <f t="shared" si="2"/>
        <v>0.99079050665128399</v>
      </c>
    </row>
    <row r="186" spans="2:12" x14ac:dyDescent="0.3">
      <c r="B186">
        <v>8</v>
      </c>
      <c r="C186">
        <v>16</v>
      </c>
      <c r="D186">
        <v>5</v>
      </c>
      <c r="E186" s="12">
        <v>36920.553307090006</v>
      </c>
      <c r="F186" s="12">
        <v>68.362898854413686</v>
      </c>
      <c r="G186" s="12">
        <v>-20.105474333712863</v>
      </c>
      <c r="H186" s="12">
        <v>-432.54370089914028</v>
      </c>
      <c r="I186" s="12">
        <v>3095.3628148251692</v>
      </c>
      <c r="J186" s="12">
        <v>39631.629845536729</v>
      </c>
      <c r="K186" s="13">
        <v>40031.950000000004</v>
      </c>
      <c r="L186" s="20">
        <f t="shared" si="2"/>
        <v>0.98999998365147646</v>
      </c>
    </row>
    <row r="187" spans="2:12" x14ac:dyDescent="0.3">
      <c r="B187">
        <v>8</v>
      </c>
      <c r="C187">
        <v>17</v>
      </c>
      <c r="D187">
        <v>2</v>
      </c>
      <c r="E187" s="12">
        <v>38148.512569770995</v>
      </c>
      <c r="F187" s="12">
        <v>73.382529016363691</v>
      </c>
      <c r="G187" s="12">
        <v>816.27494592353958</v>
      </c>
      <c r="H187" s="12">
        <v>-417.61747094375454</v>
      </c>
      <c r="I187" s="12">
        <v>2284.0803772891418</v>
      </c>
      <c r="J187" s="12">
        <v>40904.63295105633</v>
      </c>
      <c r="K187" s="13">
        <v>41317.810000000005</v>
      </c>
      <c r="L187" s="20">
        <f t="shared" si="2"/>
        <v>0.99000002543833576</v>
      </c>
    </row>
    <row r="188" spans="2:12" x14ac:dyDescent="0.3">
      <c r="B188">
        <v>8</v>
      </c>
      <c r="C188">
        <v>18</v>
      </c>
      <c r="D188">
        <v>1</v>
      </c>
      <c r="E188" s="12">
        <v>38680.401988755999</v>
      </c>
      <c r="F188" s="12">
        <v>1045.2247101986945</v>
      </c>
      <c r="G188" s="12">
        <v>1393.9637847431895</v>
      </c>
      <c r="H188" s="12">
        <v>-387.02273310645137</v>
      </c>
      <c r="I188" s="12">
        <v>784.25479711776279</v>
      </c>
      <c r="J188" s="12">
        <v>41516.82254770922</v>
      </c>
      <c r="K188" s="13">
        <v>41936.19</v>
      </c>
      <c r="L188" s="20">
        <f t="shared" si="2"/>
        <v>0.9899998676014492</v>
      </c>
    </row>
    <row r="189" spans="2:12" x14ac:dyDescent="0.3">
      <c r="B189">
        <v>8</v>
      </c>
      <c r="C189">
        <v>19</v>
      </c>
      <c r="D189">
        <v>3</v>
      </c>
      <c r="E189" s="12">
        <v>38239.739104389984</v>
      </c>
      <c r="F189" s="12">
        <v>1037.1557423331194</v>
      </c>
      <c r="G189" s="12">
        <v>932.20722611029532</v>
      </c>
      <c r="H189" s="12">
        <v>-351.65129864953371</v>
      </c>
      <c r="I189" s="12">
        <v>1083.8013289631215</v>
      </c>
      <c r="J189" s="12">
        <v>40941.252103147031</v>
      </c>
      <c r="K189" s="13">
        <v>41354.79</v>
      </c>
      <c r="L189" s="20">
        <f t="shared" si="2"/>
        <v>0.99000024188605551</v>
      </c>
    </row>
    <row r="190" spans="2:12" x14ac:dyDescent="0.3">
      <c r="B190">
        <v>8</v>
      </c>
      <c r="C190">
        <v>20</v>
      </c>
      <c r="D190">
        <v>4</v>
      </c>
      <c r="E190" s="12">
        <v>37199.742824168003</v>
      </c>
      <c r="F190" s="12">
        <v>1009.6135835903822</v>
      </c>
      <c r="G190" s="12">
        <v>24.657657963708964</v>
      </c>
      <c r="H190" s="12">
        <v>-283.74954478765716</v>
      </c>
      <c r="I190" s="12">
        <v>2102.9204519978471</v>
      </c>
      <c r="J190" s="12">
        <v>40053.184972932235</v>
      </c>
      <c r="K190" s="13">
        <v>40457.759999999995</v>
      </c>
      <c r="L190" s="20">
        <f t="shared" si="2"/>
        <v>0.99000006359551884</v>
      </c>
    </row>
    <row r="191" spans="2:12" x14ac:dyDescent="0.3">
      <c r="B191">
        <v>8</v>
      </c>
      <c r="C191">
        <v>21</v>
      </c>
      <c r="D191">
        <v>6</v>
      </c>
      <c r="E191" s="12">
        <v>35609.206470038007</v>
      </c>
      <c r="F191" s="12">
        <v>76.894230881058661</v>
      </c>
      <c r="G191" s="12">
        <v>-31.358805174648467</v>
      </c>
      <c r="H191" s="12">
        <v>-253.83747824856587</v>
      </c>
      <c r="I191" s="12">
        <v>2097.3115967608769</v>
      </c>
      <c r="J191" s="12">
        <v>37498.216014256774</v>
      </c>
      <c r="K191" s="13">
        <v>37876.99</v>
      </c>
      <c r="L191" s="20">
        <f t="shared" si="2"/>
        <v>0.98999989213125894</v>
      </c>
    </row>
    <row r="192" spans="2:12" x14ac:dyDescent="0.3">
      <c r="B192">
        <v>8</v>
      </c>
      <c r="C192">
        <v>22</v>
      </c>
      <c r="D192">
        <v>9</v>
      </c>
      <c r="E192" s="12">
        <v>33140.243604608986</v>
      </c>
      <c r="F192" s="12">
        <v>72.432838639528427</v>
      </c>
      <c r="G192" s="12">
        <v>-351.50095479418854</v>
      </c>
      <c r="H192" s="12">
        <v>-227.44294296858928</v>
      </c>
      <c r="I192" s="12">
        <v>921.55984186182013</v>
      </c>
      <c r="J192" s="12">
        <v>33555.292387347567</v>
      </c>
      <c r="K192" s="13">
        <v>33590.120000000003</v>
      </c>
      <c r="L192" s="20">
        <f t="shared" si="2"/>
        <v>0.99896315902853472</v>
      </c>
    </row>
    <row r="193" spans="2:12" x14ac:dyDescent="0.3">
      <c r="B193">
        <v>8</v>
      </c>
      <c r="C193">
        <v>23</v>
      </c>
      <c r="D193">
        <v>12</v>
      </c>
      <c r="E193" s="12">
        <v>30089.903522941007</v>
      </c>
      <c r="F193" s="12">
        <v>65.840515982893749</v>
      </c>
      <c r="G193" s="12">
        <v>-180.63982548864971</v>
      </c>
      <c r="H193" s="12">
        <v>-194.17181197013787</v>
      </c>
      <c r="I193" s="12">
        <v>67.563521557276772</v>
      </c>
      <c r="J193" s="12">
        <v>29848.495923022387</v>
      </c>
      <c r="K193" s="13">
        <v>29879.280000000002</v>
      </c>
      <c r="L193" s="20">
        <f t="shared" si="2"/>
        <v>0.998969718246972</v>
      </c>
    </row>
    <row r="194" spans="2:12" x14ac:dyDescent="0.3">
      <c r="B194">
        <v>8</v>
      </c>
      <c r="C194">
        <v>24</v>
      </c>
      <c r="D194">
        <v>15</v>
      </c>
      <c r="E194" s="12">
        <v>27163.681955656997</v>
      </c>
      <c r="F194" s="12">
        <v>59.617068476499014</v>
      </c>
      <c r="G194" s="12">
        <v>0.21572331796685695</v>
      </c>
      <c r="H194" s="12">
        <v>-163.60451623804022</v>
      </c>
      <c r="I194" s="12">
        <v>624.285538108379</v>
      </c>
      <c r="J194" s="12">
        <v>27684.195769321803</v>
      </c>
      <c r="K194" s="13">
        <v>27710.82</v>
      </c>
      <c r="L194" s="20">
        <f t="shared" si="2"/>
        <v>0.99903921173468713</v>
      </c>
    </row>
    <row r="195" spans="2:12" x14ac:dyDescent="0.3">
      <c r="B195">
        <v>9</v>
      </c>
      <c r="C195">
        <v>1</v>
      </c>
      <c r="D195">
        <v>20</v>
      </c>
      <c r="E195" s="12">
        <v>24898.893342722004</v>
      </c>
      <c r="F195" s="12">
        <v>51.471130003083559</v>
      </c>
      <c r="G195" s="12">
        <v>101.06663513340723</v>
      </c>
      <c r="H195" s="12">
        <v>-153.01897301440584</v>
      </c>
      <c r="I195" s="12">
        <v>0</v>
      </c>
      <c r="J195" s="12">
        <v>24898.412134844079</v>
      </c>
      <c r="K195" s="13">
        <v>25026.95</v>
      </c>
      <c r="L195" s="20">
        <f t="shared" si="2"/>
        <v>0.99486402197807078</v>
      </c>
    </row>
    <row r="196" spans="2:12" x14ac:dyDescent="0.3">
      <c r="B196">
        <v>9</v>
      </c>
      <c r="C196">
        <v>2</v>
      </c>
      <c r="D196">
        <v>22</v>
      </c>
      <c r="E196" s="12">
        <v>23366.654743451996</v>
      </c>
      <c r="F196" s="12">
        <v>48.091406051368914</v>
      </c>
      <c r="G196" s="12">
        <v>72.166180759694228</v>
      </c>
      <c r="H196" s="12">
        <v>-142.38747096338886</v>
      </c>
      <c r="I196" s="12">
        <v>261.90427776480101</v>
      </c>
      <c r="J196" s="12">
        <v>23606.429137064464</v>
      </c>
      <c r="K196" s="13">
        <v>23832.82</v>
      </c>
      <c r="L196" s="20">
        <f t="shared" ref="L196:L259" si="3">J196/K196</f>
        <v>0.99050087807756126</v>
      </c>
    </row>
    <row r="197" spans="2:12" x14ac:dyDescent="0.3">
      <c r="B197">
        <v>9</v>
      </c>
      <c r="C197">
        <v>3</v>
      </c>
      <c r="D197">
        <v>24</v>
      </c>
      <c r="E197" s="12">
        <v>22291.690199695997</v>
      </c>
      <c r="F197" s="12">
        <v>45.818231575584122</v>
      </c>
      <c r="G197" s="12">
        <v>43.874052384310161</v>
      </c>
      <c r="H197" s="12">
        <v>-136.48970250390246</v>
      </c>
      <c r="I197" s="12">
        <v>790.48369945782201</v>
      </c>
      <c r="J197" s="12">
        <v>23035.376480609815</v>
      </c>
      <c r="K197" s="13">
        <v>23268.05</v>
      </c>
      <c r="L197" s="20">
        <f t="shared" si="3"/>
        <v>0.99000030000837269</v>
      </c>
    </row>
    <row r="198" spans="2:12" x14ac:dyDescent="0.3">
      <c r="B198">
        <v>9</v>
      </c>
      <c r="C198">
        <v>4</v>
      </c>
      <c r="D198">
        <v>23</v>
      </c>
      <c r="E198" s="12">
        <v>21842.670378653998</v>
      </c>
      <c r="F198" s="12">
        <v>44.762399383289036</v>
      </c>
      <c r="G198" s="12">
        <v>293.63356403069167</v>
      </c>
      <c r="H198" s="12">
        <v>-134.61997408523317</v>
      </c>
      <c r="I198" s="12">
        <v>1106.4889376715525</v>
      </c>
      <c r="J198" s="12">
        <v>23152.935305654308</v>
      </c>
      <c r="K198" s="13">
        <v>23386.81</v>
      </c>
      <c r="L198" s="20">
        <f t="shared" si="3"/>
        <v>0.98999971803141629</v>
      </c>
    </row>
    <row r="199" spans="2:12" x14ac:dyDescent="0.3">
      <c r="B199">
        <v>9</v>
      </c>
      <c r="C199">
        <v>5</v>
      </c>
      <c r="D199">
        <v>21</v>
      </c>
      <c r="E199" s="12">
        <v>22248.460257332994</v>
      </c>
      <c r="F199" s="12">
        <v>44.892935599759348</v>
      </c>
      <c r="G199" s="12">
        <v>47.803598041365127</v>
      </c>
      <c r="H199" s="12">
        <v>-141.37224406585338</v>
      </c>
      <c r="I199" s="12">
        <v>2030.1328664846324</v>
      </c>
      <c r="J199" s="12">
        <v>24229.917413392912</v>
      </c>
      <c r="K199" s="13">
        <v>24474.66</v>
      </c>
      <c r="L199" s="20">
        <f t="shared" si="3"/>
        <v>0.99000016398155932</v>
      </c>
    </row>
    <row r="200" spans="2:12" x14ac:dyDescent="0.3">
      <c r="B200">
        <v>9</v>
      </c>
      <c r="C200">
        <v>6</v>
      </c>
      <c r="D200">
        <v>19</v>
      </c>
      <c r="E200" s="12">
        <v>23386.568998258997</v>
      </c>
      <c r="F200" s="12">
        <v>46.766942260669133</v>
      </c>
      <c r="G200" s="12">
        <v>195.7123336996811</v>
      </c>
      <c r="H200" s="12">
        <v>-161.91583005053241</v>
      </c>
      <c r="I200" s="12">
        <v>2860.6318873945816</v>
      </c>
      <c r="J200" s="12">
        <v>26327.76433156338</v>
      </c>
      <c r="K200" s="13">
        <v>26593.7</v>
      </c>
      <c r="L200" s="20">
        <f t="shared" si="3"/>
        <v>0.99000005007063252</v>
      </c>
    </row>
    <row r="201" spans="2:12" x14ac:dyDescent="0.3">
      <c r="B201">
        <v>9</v>
      </c>
      <c r="C201">
        <v>7</v>
      </c>
      <c r="D201">
        <v>18</v>
      </c>
      <c r="E201" s="12">
        <v>24804.447304093002</v>
      </c>
      <c r="F201" s="12">
        <v>50.364097598869243</v>
      </c>
      <c r="G201" s="12">
        <v>475.30054761063445</v>
      </c>
      <c r="H201" s="12">
        <v>-196.32095873076875</v>
      </c>
      <c r="I201" s="12">
        <v>1990.8677146325826</v>
      </c>
      <c r="J201" s="12">
        <v>27124.658705204329</v>
      </c>
      <c r="K201" s="13">
        <v>27398.65</v>
      </c>
      <c r="L201" s="20">
        <f t="shared" si="3"/>
        <v>0.98999982499883488</v>
      </c>
    </row>
    <row r="202" spans="2:12" x14ac:dyDescent="0.3">
      <c r="B202">
        <v>9</v>
      </c>
      <c r="C202">
        <v>8</v>
      </c>
      <c r="D202">
        <v>17</v>
      </c>
      <c r="E202" s="12">
        <v>25941.726592442006</v>
      </c>
      <c r="F202" s="12">
        <v>52.081426644529358</v>
      </c>
      <c r="G202" s="12">
        <v>275.5347186796912</v>
      </c>
      <c r="H202" s="12">
        <v>-239.08254672642732</v>
      </c>
      <c r="I202" s="12">
        <v>1100.1564104113766</v>
      </c>
      <c r="J202" s="12">
        <v>27130.416601451176</v>
      </c>
      <c r="K202" s="13">
        <v>27404.47</v>
      </c>
      <c r="L202" s="20">
        <f t="shared" si="3"/>
        <v>0.98999968258649684</v>
      </c>
    </row>
    <row r="203" spans="2:12" x14ac:dyDescent="0.3">
      <c r="B203">
        <v>9</v>
      </c>
      <c r="C203">
        <v>9</v>
      </c>
      <c r="D203">
        <v>16</v>
      </c>
      <c r="E203" s="12">
        <v>27032.535370628986</v>
      </c>
      <c r="F203" s="12">
        <v>52.193384379908856</v>
      </c>
      <c r="G203" s="12">
        <v>190.20831317451973</v>
      </c>
      <c r="H203" s="12">
        <v>-281.86377927798424</v>
      </c>
      <c r="I203" s="12">
        <v>622.27042266672527</v>
      </c>
      <c r="J203" s="12">
        <v>27615.343711572154</v>
      </c>
      <c r="K203" s="13">
        <v>27837.09</v>
      </c>
      <c r="L203" s="20">
        <f t="shared" si="3"/>
        <v>0.99203414263388001</v>
      </c>
    </row>
    <row r="204" spans="2:12" x14ac:dyDescent="0.3">
      <c r="B204">
        <v>9</v>
      </c>
      <c r="C204">
        <v>10</v>
      </c>
      <c r="D204">
        <v>14</v>
      </c>
      <c r="E204" s="12">
        <v>28380.387170017995</v>
      </c>
      <c r="F204" s="12">
        <v>52.611035482469013</v>
      </c>
      <c r="G204" s="12">
        <v>-110.87882353900041</v>
      </c>
      <c r="H204" s="12">
        <v>-322.34679456623212</v>
      </c>
      <c r="I204" s="12">
        <v>470.67870494454519</v>
      </c>
      <c r="J204" s="12">
        <v>28470.451292339731</v>
      </c>
      <c r="K204" s="13">
        <v>28488.489999999998</v>
      </c>
      <c r="L204" s="20">
        <f t="shared" si="3"/>
        <v>0.99936680716807846</v>
      </c>
    </row>
    <row r="205" spans="2:12" x14ac:dyDescent="0.3">
      <c r="B205">
        <v>9</v>
      </c>
      <c r="C205">
        <v>11</v>
      </c>
      <c r="D205">
        <v>13</v>
      </c>
      <c r="E205" s="12">
        <v>30035.253826016</v>
      </c>
      <c r="F205" s="12">
        <v>53.718793314338981</v>
      </c>
      <c r="G205" s="12">
        <v>-132.92528925221748</v>
      </c>
      <c r="H205" s="12">
        <v>-360.40059389242828</v>
      </c>
      <c r="I205" s="12">
        <v>55.689220213857482</v>
      </c>
      <c r="J205" s="12">
        <v>29651.335956399493</v>
      </c>
      <c r="K205" s="13">
        <v>29681.399999999998</v>
      </c>
      <c r="L205" s="20">
        <f t="shared" si="3"/>
        <v>0.99898710830349968</v>
      </c>
    </row>
    <row r="206" spans="2:12" x14ac:dyDescent="0.3">
      <c r="B206">
        <v>9</v>
      </c>
      <c r="C206">
        <v>12</v>
      </c>
      <c r="D206">
        <v>11</v>
      </c>
      <c r="E206" s="12">
        <v>31850.617372123004</v>
      </c>
      <c r="F206" s="12">
        <v>55.419234763673934</v>
      </c>
      <c r="G206" s="12">
        <v>-152.96522552058491</v>
      </c>
      <c r="H206" s="12">
        <v>-389.4764549288293</v>
      </c>
      <c r="I206" s="12">
        <v>-351.27607607644791</v>
      </c>
      <c r="J206" s="12">
        <v>31012.318850360825</v>
      </c>
      <c r="K206" s="13">
        <v>31050.170000000002</v>
      </c>
      <c r="L206" s="20">
        <f t="shared" si="3"/>
        <v>0.99878096803852678</v>
      </c>
    </row>
    <row r="207" spans="2:12" x14ac:dyDescent="0.3">
      <c r="B207">
        <v>9</v>
      </c>
      <c r="C207">
        <v>13</v>
      </c>
      <c r="D207">
        <v>10</v>
      </c>
      <c r="E207" s="12">
        <v>33764.259917245006</v>
      </c>
      <c r="F207" s="12">
        <v>57.789415637828633</v>
      </c>
      <c r="G207" s="12">
        <v>-176.42851151991235</v>
      </c>
      <c r="H207" s="12">
        <v>-419.06884172405802</v>
      </c>
      <c r="I207" s="12">
        <v>118.79887689376565</v>
      </c>
      <c r="J207" s="12">
        <v>33345.35085653259</v>
      </c>
      <c r="K207" s="13">
        <v>33621.339999999997</v>
      </c>
      <c r="L207" s="20">
        <f t="shared" si="3"/>
        <v>0.991791250929695</v>
      </c>
    </row>
    <row r="208" spans="2:12" x14ac:dyDescent="0.3">
      <c r="B208">
        <v>9</v>
      </c>
      <c r="C208">
        <v>14</v>
      </c>
      <c r="D208">
        <v>8</v>
      </c>
      <c r="E208" s="12">
        <v>35606.423060178007</v>
      </c>
      <c r="F208" s="12">
        <v>61.332341406849174</v>
      </c>
      <c r="G208" s="12">
        <v>-149.19611737609941</v>
      </c>
      <c r="H208" s="12">
        <v>-441.40271008345098</v>
      </c>
      <c r="I208" s="12">
        <v>949.88353686960261</v>
      </c>
      <c r="J208" s="12">
        <v>36027.040110994931</v>
      </c>
      <c r="K208" s="13">
        <v>36326.42</v>
      </c>
      <c r="L208" s="20">
        <f t="shared" si="3"/>
        <v>0.99175861841037272</v>
      </c>
    </row>
    <row r="209" spans="2:12" x14ac:dyDescent="0.3">
      <c r="B209">
        <v>9</v>
      </c>
      <c r="C209">
        <v>15</v>
      </c>
      <c r="D209">
        <v>6</v>
      </c>
      <c r="E209" s="12">
        <v>37442.054863706013</v>
      </c>
      <c r="F209" s="12">
        <v>65.374899869333859</v>
      </c>
      <c r="G209" s="12">
        <v>180.34074055276946</v>
      </c>
      <c r="H209" s="12">
        <v>-483.04922622361289</v>
      </c>
      <c r="I209" s="12">
        <v>1449.9941016303262</v>
      </c>
      <c r="J209" s="12">
        <v>38654.715379534777</v>
      </c>
      <c r="K209" s="13">
        <v>38973.589999999997</v>
      </c>
      <c r="L209" s="20">
        <f t="shared" si="3"/>
        <v>0.99181818712453174</v>
      </c>
    </row>
    <row r="210" spans="2:12" x14ac:dyDescent="0.3">
      <c r="B210">
        <v>9</v>
      </c>
      <c r="C210">
        <v>16</v>
      </c>
      <c r="D210">
        <v>5</v>
      </c>
      <c r="E210" s="12">
        <v>38973.766164361019</v>
      </c>
      <c r="F210" s="12">
        <v>70.009006956088584</v>
      </c>
      <c r="G210" s="12">
        <v>505.66562664609455</v>
      </c>
      <c r="H210" s="12">
        <v>-480.07178236452791</v>
      </c>
      <c r="I210" s="12">
        <v>1472.6387193865012</v>
      </c>
      <c r="J210" s="12">
        <v>40542.0077349852</v>
      </c>
      <c r="K210" s="13">
        <v>40876.339999999997</v>
      </c>
      <c r="L210" s="20">
        <f t="shared" si="3"/>
        <v>0.99182088550455361</v>
      </c>
    </row>
    <row r="211" spans="2:12" x14ac:dyDescent="0.3">
      <c r="B211">
        <v>9</v>
      </c>
      <c r="C211">
        <v>17</v>
      </c>
      <c r="D211">
        <v>3</v>
      </c>
      <c r="E211" s="12">
        <v>39732.761739066002</v>
      </c>
      <c r="F211" s="12">
        <v>74.043517779068594</v>
      </c>
      <c r="G211" s="12">
        <v>907.11329854307519</v>
      </c>
      <c r="H211" s="12">
        <v>-454.5878013434243</v>
      </c>
      <c r="I211" s="12">
        <v>1676.4112528730893</v>
      </c>
      <c r="J211" s="12">
        <v>41935.742006917797</v>
      </c>
      <c r="K211" s="13">
        <v>42277.560000000005</v>
      </c>
      <c r="L211" s="20">
        <f t="shared" si="3"/>
        <v>0.99191490726801146</v>
      </c>
    </row>
    <row r="212" spans="2:12" x14ac:dyDescent="0.3">
      <c r="B212">
        <v>9</v>
      </c>
      <c r="C212">
        <v>18</v>
      </c>
      <c r="D212">
        <v>2</v>
      </c>
      <c r="E212" s="12">
        <v>39782.005829218004</v>
      </c>
      <c r="F212" s="12">
        <v>1072.5258593512287</v>
      </c>
      <c r="G212" s="12">
        <v>2169.944511641987</v>
      </c>
      <c r="H212" s="12">
        <v>-411.63185959653021</v>
      </c>
      <c r="I212" s="12">
        <v>71.487754300642038</v>
      </c>
      <c r="J212" s="12">
        <v>42684.332094915313</v>
      </c>
      <c r="K212" s="13">
        <v>42614.76</v>
      </c>
      <c r="L212" s="20">
        <f t="shared" si="3"/>
        <v>1.0016325821127541</v>
      </c>
    </row>
    <row r="213" spans="2:12" x14ac:dyDescent="0.3">
      <c r="B213">
        <v>9</v>
      </c>
      <c r="C213">
        <v>19</v>
      </c>
      <c r="D213">
        <v>1</v>
      </c>
      <c r="E213" s="12">
        <v>38945.833766503012</v>
      </c>
      <c r="F213" s="12">
        <v>1052.2413888675378</v>
      </c>
      <c r="G213" s="12">
        <v>2457.8327975822444</v>
      </c>
      <c r="H213" s="12">
        <v>-361.78037473184406</v>
      </c>
      <c r="I213" s="12">
        <v>548.95468702190044</v>
      </c>
      <c r="J213" s="12">
        <v>42643.082265242818</v>
      </c>
      <c r="K213" s="13">
        <v>42967.3</v>
      </c>
      <c r="L213" s="20">
        <f t="shared" si="3"/>
        <v>0.99245431444942589</v>
      </c>
    </row>
    <row r="214" spans="2:12" x14ac:dyDescent="0.3">
      <c r="B214">
        <v>9</v>
      </c>
      <c r="C214">
        <v>20</v>
      </c>
      <c r="D214">
        <v>4</v>
      </c>
      <c r="E214" s="12">
        <v>37850.477415664005</v>
      </c>
      <c r="F214" s="12">
        <v>1022.9676726015621</v>
      </c>
      <c r="G214" s="12">
        <v>1959.6335579701358</v>
      </c>
      <c r="H214" s="12">
        <v>-289.97272898473972</v>
      </c>
      <c r="I214" s="12">
        <v>737.51036499678469</v>
      </c>
      <c r="J214" s="12">
        <v>41280.616282247756</v>
      </c>
      <c r="K214" s="13">
        <v>41697.589999999997</v>
      </c>
      <c r="L214" s="20">
        <f t="shared" si="3"/>
        <v>0.99000005233510524</v>
      </c>
    </row>
    <row r="215" spans="2:12" x14ac:dyDescent="0.3">
      <c r="B215">
        <v>9</v>
      </c>
      <c r="C215">
        <v>21</v>
      </c>
      <c r="D215">
        <v>7</v>
      </c>
      <c r="E215" s="12">
        <v>35879.419806050006</v>
      </c>
      <c r="F215" s="12">
        <v>73.400179053128568</v>
      </c>
      <c r="G215" s="12">
        <v>1057.3191027988398</v>
      </c>
      <c r="H215" s="12">
        <v>-261.70077665518778</v>
      </c>
      <c r="I215" s="12">
        <v>1381.660811851963</v>
      </c>
      <c r="J215" s="12">
        <v>38130.099123098742</v>
      </c>
      <c r="K215" s="13">
        <v>38515.259999999995</v>
      </c>
      <c r="L215" s="20">
        <f t="shared" si="3"/>
        <v>0.98999978510073017</v>
      </c>
    </row>
    <row r="216" spans="2:12" x14ac:dyDescent="0.3">
      <c r="B216">
        <v>9</v>
      </c>
      <c r="C216">
        <v>22</v>
      </c>
      <c r="D216">
        <v>9</v>
      </c>
      <c r="E216" s="12">
        <v>33260.431625726982</v>
      </c>
      <c r="F216" s="12">
        <v>68.996165721298908</v>
      </c>
      <c r="G216" s="12">
        <v>275.63695163648083</v>
      </c>
      <c r="H216" s="12">
        <v>-236.58366985642857</v>
      </c>
      <c r="I216" s="12">
        <v>551.76002152821968</v>
      </c>
      <c r="J216" s="12">
        <v>33920.241094756566</v>
      </c>
      <c r="K216" s="13">
        <v>34262.879999999997</v>
      </c>
      <c r="L216" s="20">
        <f t="shared" si="3"/>
        <v>0.98999970506730806</v>
      </c>
    </row>
    <row r="217" spans="2:12" x14ac:dyDescent="0.3">
      <c r="B217">
        <v>9</v>
      </c>
      <c r="C217">
        <v>23</v>
      </c>
      <c r="D217">
        <v>12</v>
      </c>
      <c r="E217" s="12">
        <v>30293.003274046998</v>
      </c>
      <c r="F217" s="12">
        <v>62.958396925518642</v>
      </c>
      <c r="G217" s="12">
        <v>119.34358553848659</v>
      </c>
      <c r="H217" s="12">
        <v>-204.35859166892908</v>
      </c>
      <c r="I217" s="12">
        <v>110.16592451686621</v>
      </c>
      <c r="J217" s="12">
        <v>30381.112589358945</v>
      </c>
      <c r="K217" s="13">
        <v>30429.81</v>
      </c>
      <c r="L217" s="20">
        <f t="shared" si="3"/>
        <v>0.99839968075249053</v>
      </c>
    </row>
    <row r="218" spans="2:12" x14ac:dyDescent="0.3">
      <c r="B218">
        <v>9</v>
      </c>
      <c r="C218">
        <v>24</v>
      </c>
      <c r="D218">
        <v>15</v>
      </c>
      <c r="E218" s="12">
        <v>26914.104242837999</v>
      </c>
      <c r="F218" s="12">
        <v>56.980433698608358</v>
      </c>
      <c r="G218" s="12">
        <v>87.079029251719732</v>
      </c>
      <c r="H218" s="12">
        <v>-175.13910389361286</v>
      </c>
      <c r="I218" s="12">
        <v>742.02851078789956</v>
      </c>
      <c r="J218" s="12">
        <v>27625.053112682621</v>
      </c>
      <c r="K218" s="13">
        <v>27904.09</v>
      </c>
      <c r="L218" s="20">
        <f t="shared" si="3"/>
        <v>0.9900001438026691</v>
      </c>
    </row>
    <row r="219" spans="2:12" x14ac:dyDescent="0.3">
      <c r="B219">
        <v>10</v>
      </c>
      <c r="C219">
        <v>1</v>
      </c>
      <c r="D219">
        <v>21</v>
      </c>
      <c r="E219" s="12">
        <v>20465.784283222998</v>
      </c>
      <c r="F219" s="12">
        <v>44.193970204578875</v>
      </c>
      <c r="G219" s="12">
        <v>1139.3464474686223</v>
      </c>
      <c r="H219" s="12">
        <v>-132.44196796834717</v>
      </c>
      <c r="I219" s="12">
        <v>125.82320890044889</v>
      </c>
      <c r="J219" s="12">
        <v>21642.705941828295</v>
      </c>
      <c r="K219" s="13">
        <v>21672.489999999998</v>
      </c>
      <c r="L219" s="20">
        <f t="shared" si="3"/>
        <v>0.99862572052534326</v>
      </c>
    </row>
    <row r="220" spans="2:12" x14ac:dyDescent="0.3">
      <c r="B220">
        <v>10</v>
      </c>
      <c r="C220">
        <v>2</v>
      </c>
      <c r="D220">
        <v>22</v>
      </c>
      <c r="E220" s="12">
        <v>19398.795531732998</v>
      </c>
      <c r="F220" s="12">
        <v>41.682071231229244</v>
      </c>
      <c r="G220" s="12">
        <v>1112.924861568099</v>
      </c>
      <c r="H220" s="12">
        <v>-124.40285622704121</v>
      </c>
      <c r="I220" s="12">
        <v>239.69720989799788</v>
      </c>
      <c r="J220" s="12">
        <v>20668.696818203298</v>
      </c>
      <c r="K220" s="13">
        <v>20699.71</v>
      </c>
      <c r="L220" s="20">
        <f t="shared" si="3"/>
        <v>0.99850175766729576</v>
      </c>
    </row>
    <row r="221" spans="2:12" x14ac:dyDescent="0.3">
      <c r="B221">
        <v>10</v>
      </c>
      <c r="C221">
        <v>3</v>
      </c>
      <c r="D221">
        <v>24</v>
      </c>
      <c r="E221" s="12">
        <v>18659.387766600001</v>
      </c>
      <c r="F221" s="12">
        <v>39.926143498144036</v>
      </c>
      <c r="G221" s="12">
        <v>1081.6365681194648</v>
      </c>
      <c r="H221" s="12">
        <v>-119.92632972061595</v>
      </c>
      <c r="I221" s="12">
        <v>368.52351096245064</v>
      </c>
      <c r="J221" s="12">
        <v>20029.547659459447</v>
      </c>
      <c r="K221" s="13">
        <v>20231.87</v>
      </c>
      <c r="L221" s="20">
        <f t="shared" si="3"/>
        <v>0.98999982005911702</v>
      </c>
    </row>
    <row r="222" spans="2:12" x14ac:dyDescent="0.3">
      <c r="B222">
        <v>10</v>
      </c>
      <c r="C222">
        <v>4</v>
      </c>
      <c r="D222">
        <v>23</v>
      </c>
      <c r="E222" s="12">
        <v>18449.219747279996</v>
      </c>
      <c r="F222" s="12">
        <v>39.199430346363926</v>
      </c>
      <c r="G222" s="12">
        <v>1076.1392785324178</v>
      </c>
      <c r="H222" s="12">
        <v>-118.81435459623069</v>
      </c>
      <c r="I222" s="12">
        <v>832.08677298754571</v>
      </c>
      <c r="J222" s="12">
        <v>20277.830874550091</v>
      </c>
      <c r="K222" s="13">
        <v>20482.66</v>
      </c>
      <c r="L222" s="20">
        <f t="shared" si="3"/>
        <v>0.98999987670303036</v>
      </c>
    </row>
    <row r="223" spans="2:12" x14ac:dyDescent="0.3">
      <c r="B223">
        <v>10</v>
      </c>
      <c r="C223">
        <v>5</v>
      </c>
      <c r="D223">
        <v>20</v>
      </c>
      <c r="E223" s="12">
        <v>18999.157216086005</v>
      </c>
      <c r="F223" s="12">
        <v>39.800153723644229</v>
      </c>
      <c r="G223" s="12">
        <v>1113.4430651330799</v>
      </c>
      <c r="H223" s="12">
        <v>-125.71100773041326</v>
      </c>
      <c r="I223" s="12">
        <v>1522.0600848130825</v>
      </c>
      <c r="J223" s="12">
        <v>21548.749512025395</v>
      </c>
      <c r="K223" s="13">
        <v>21766.409999999996</v>
      </c>
      <c r="L223" s="20">
        <f t="shared" si="3"/>
        <v>0.99000016594493068</v>
      </c>
    </row>
    <row r="224" spans="2:12" x14ac:dyDescent="0.3">
      <c r="B224">
        <v>10</v>
      </c>
      <c r="C224">
        <v>6</v>
      </c>
      <c r="D224">
        <v>15</v>
      </c>
      <c r="E224" s="12">
        <v>20277.427220243004</v>
      </c>
      <c r="F224" s="12">
        <v>41.821912456814019</v>
      </c>
      <c r="G224" s="12">
        <v>1223.961436434894</v>
      </c>
      <c r="H224" s="12">
        <v>-142.85211799429794</v>
      </c>
      <c r="I224" s="12">
        <v>2476.133429776582</v>
      </c>
      <c r="J224" s="12">
        <v>23876.491880917009</v>
      </c>
      <c r="K224" s="13">
        <v>24117.67</v>
      </c>
      <c r="L224" s="20">
        <f t="shared" si="3"/>
        <v>0.98999994116002954</v>
      </c>
    </row>
    <row r="225" spans="2:12" x14ac:dyDescent="0.3">
      <c r="B225">
        <v>10</v>
      </c>
      <c r="C225">
        <v>7</v>
      </c>
      <c r="D225">
        <v>11</v>
      </c>
      <c r="E225" s="12">
        <v>21644.856435216003</v>
      </c>
      <c r="F225" s="12">
        <v>45.905830478943798</v>
      </c>
      <c r="G225" s="12">
        <v>1275.9396503525406</v>
      </c>
      <c r="H225" s="12">
        <v>-169.2223748006835</v>
      </c>
      <c r="I225" s="12">
        <v>2108.5632122663546</v>
      </c>
      <c r="J225" s="12">
        <v>24906.042753513138</v>
      </c>
      <c r="K225" s="13">
        <v>25157.61</v>
      </c>
      <c r="L225" s="20">
        <f t="shared" si="3"/>
        <v>0.9900003519218693</v>
      </c>
    </row>
    <row r="226" spans="2:12" x14ac:dyDescent="0.3">
      <c r="B226">
        <v>10</v>
      </c>
      <c r="C226">
        <v>8</v>
      </c>
      <c r="D226">
        <v>13</v>
      </c>
      <c r="E226" s="12">
        <v>22238.089535018004</v>
      </c>
      <c r="F226" s="12">
        <v>48.405818464759079</v>
      </c>
      <c r="G226" s="12">
        <v>1186.7373477504643</v>
      </c>
      <c r="H226" s="12">
        <v>-205.7045253739945</v>
      </c>
      <c r="I226" s="12">
        <v>790.78394721224686</v>
      </c>
      <c r="J226" s="12">
        <v>24058.312123071475</v>
      </c>
      <c r="K226" s="13">
        <v>24296.71</v>
      </c>
      <c r="L226" s="20">
        <f t="shared" si="3"/>
        <v>0.9901880593327852</v>
      </c>
    </row>
    <row r="227" spans="2:12" x14ac:dyDescent="0.3">
      <c r="B227">
        <v>10</v>
      </c>
      <c r="C227">
        <v>9</v>
      </c>
      <c r="D227">
        <v>17</v>
      </c>
      <c r="E227" s="12">
        <v>22343.080394663008</v>
      </c>
      <c r="F227" s="12">
        <v>47.833766965844092</v>
      </c>
      <c r="G227" s="12">
        <v>812.2559525890224</v>
      </c>
      <c r="H227" s="12">
        <v>-242.6335537582049</v>
      </c>
      <c r="I227" s="12">
        <v>377.91551251714588</v>
      </c>
      <c r="J227" s="12">
        <v>23338.452072976805</v>
      </c>
      <c r="K227" s="13">
        <v>23382.879999999997</v>
      </c>
      <c r="L227" s="20">
        <f t="shared" si="3"/>
        <v>0.99809998054032723</v>
      </c>
    </row>
    <row r="228" spans="2:12" x14ac:dyDescent="0.3">
      <c r="B228">
        <v>10</v>
      </c>
      <c r="C228">
        <v>10</v>
      </c>
      <c r="D228">
        <v>19</v>
      </c>
      <c r="E228" s="12">
        <v>22525.265715912999</v>
      </c>
      <c r="F228" s="12">
        <v>46.902411957074129</v>
      </c>
      <c r="G228" s="12">
        <v>701.75344718673568</v>
      </c>
      <c r="H228" s="12">
        <v>-271.35410563407521</v>
      </c>
      <c r="I228" s="12">
        <v>-53.781777537540464</v>
      </c>
      <c r="J228" s="12">
        <v>22948.785691885216</v>
      </c>
      <c r="K228" s="13">
        <v>23002.1</v>
      </c>
      <c r="L228" s="20">
        <f t="shared" si="3"/>
        <v>0.99768219822908422</v>
      </c>
    </row>
    <row r="229" spans="2:12" x14ac:dyDescent="0.3">
      <c r="B229">
        <v>10</v>
      </c>
      <c r="C229">
        <v>11</v>
      </c>
      <c r="D229">
        <v>16</v>
      </c>
      <c r="E229" s="12">
        <v>23033.339839747998</v>
      </c>
      <c r="F229" s="12">
        <v>46.532887076318666</v>
      </c>
      <c r="G229" s="12">
        <v>602.86412599339337</v>
      </c>
      <c r="H229" s="12">
        <v>-297.3054863218552</v>
      </c>
      <c r="I229" s="12">
        <v>-40.491567259340023</v>
      </c>
      <c r="J229" s="12">
        <v>23344.939799236512</v>
      </c>
      <c r="K229" s="13">
        <v>23388.93</v>
      </c>
      <c r="L229" s="20">
        <f t="shared" si="3"/>
        <v>0.99811918712127967</v>
      </c>
    </row>
    <row r="230" spans="2:12" x14ac:dyDescent="0.3">
      <c r="B230">
        <v>10</v>
      </c>
      <c r="C230">
        <v>12</v>
      </c>
      <c r="D230">
        <v>14</v>
      </c>
      <c r="E230" s="12">
        <v>24002.55329522899</v>
      </c>
      <c r="F230" s="12">
        <v>46.839726051424016</v>
      </c>
      <c r="G230" s="12">
        <v>493.23242190026679</v>
      </c>
      <c r="H230" s="12">
        <v>-319.07760271150221</v>
      </c>
      <c r="I230" s="12">
        <v>-137.49502426461405</v>
      </c>
      <c r="J230" s="12">
        <v>24086.052816204585</v>
      </c>
      <c r="K230" s="13">
        <v>24122.81</v>
      </c>
      <c r="L230" s="20">
        <f t="shared" si="3"/>
        <v>0.99847624784196298</v>
      </c>
    </row>
    <row r="231" spans="2:12" x14ac:dyDescent="0.3">
      <c r="B231">
        <v>10</v>
      </c>
      <c r="C231">
        <v>13</v>
      </c>
      <c r="D231">
        <v>10</v>
      </c>
      <c r="E231" s="12">
        <v>25379.835808870001</v>
      </c>
      <c r="F231" s="12">
        <v>47.456647760224143</v>
      </c>
      <c r="G231" s="12">
        <v>473.92547025993014</v>
      </c>
      <c r="H231" s="12">
        <v>-336.19482211374708</v>
      </c>
      <c r="I231" s="12">
        <v>356.75073412290436</v>
      </c>
      <c r="J231" s="12">
        <v>25921.773838899309</v>
      </c>
      <c r="K231" s="13">
        <v>25975.66</v>
      </c>
      <c r="L231" s="20">
        <f t="shared" si="3"/>
        <v>0.99792551330358148</v>
      </c>
    </row>
    <row r="232" spans="2:12" x14ac:dyDescent="0.3">
      <c r="B232">
        <v>10</v>
      </c>
      <c r="C232">
        <v>14</v>
      </c>
      <c r="D232">
        <v>8</v>
      </c>
      <c r="E232" s="12">
        <v>27166.687685924007</v>
      </c>
      <c r="F232" s="12">
        <v>49.679393707763978</v>
      </c>
      <c r="G232" s="12">
        <v>728.92279982823868</v>
      </c>
      <c r="H232" s="12">
        <v>-344.74847540186732</v>
      </c>
      <c r="I232" s="12">
        <v>526.06201850685989</v>
      </c>
      <c r="J232" s="12">
        <v>28126.603422565018</v>
      </c>
      <c r="K232" s="13">
        <v>28156.13</v>
      </c>
      <c r="L232" s="20">
        <f t="shared" si="3"/>
        <v>0.99895132685369104</v>
      </c>
    </row>
    <row r="233" spans="2:12" x14ac:dyDescent="0.3">
      <c r="B233">
        <v>10</v>
      </c>
      <c r="C233">
        <v>15</v>
      </c>
      <c r="D233">
        <v>7</v>
      </c>
      <c r="E233" s="12">
        <v>28952.678382582999</v>
      </c>
      <c r="F233" s="12">
        <v>52.741929719163799</v>
      </c>
      <c r="G233" s="12">
        <v>1025.0171331783554</v>
      </c>
      <c r="H233" s="12">
        <v>-372.03117131137742</v>
      </c>
      <c r="I233" s="12">
        <v>567.79938436055079</v>
      </c>
      <c r="J233" s="12">
        <v>30226.205658529652</v>
      </c>
      <c r="K233" s="13">
        <v>30469.32</v>
      </c>
      <c r="L233" s="20">
        <f t="shared" si="3"/>
        <v>0.99202101190737613</v>
      </c>
    </row>
    <row r="234" spans="2:12" x14ac:dyDescent="0.3">
      <c r="B234">
        <v>10</v>
      </c>
      <c r="C234">
        <v>16</v>
      </c>
      <c r="D234">
        <v>5</v>
      </c>
      <c r="E234" s="12">
        <v>30397.109958062018</v>
      </c>
      <c r="F234" s="12">
        <v>56.620737441018917</v>
      </c>
      <c r="G234" s="12">
        <v>1153.1481746753786</v>
      </c>
      <c r="H234" s="12">
        <v>-362.11538907265088</v>
      </c>
      <c r="I234" s="12">
        <v>1128.8016428916308</v>
      </c>
      <c r="J234" s="12">
        <v>32373.565123997425</v>
      </c>
      <c r="K234" s="13">
        <v>32679.78</v>
      </c>
      <c r="L234" s="20">
        <f t="shared" si="3"/>
        <v>0.99062983667568838</v>
      </c>
    </row>
    <row r="235" spans="2:12" x14ac:dyDescent="0.3">
      <c r="B235">
        <v>10</v>
      </c>
      <c r="C235">
        <v>17</v>
      </c>
      <c r="D235">
        <v>3</v>
      </c>
      <c r="E235" s="12">
        <v>31304.161269907989</v>
      </c>
      <c r="F235" s="12">
        <v>60.549920690788682</v>
      </c>
      <c r="G235" s="12">
        <v>1279.5101492115259</v>
      </c>
      <c r="H235" s="12">
        <v>-343.13124240161721</v>
      </c>
      <c r="I235" s="12">
        <v>1606.4028911094872</v>
      </c>
      <c r="J235" s="12">
        <v>33907.492988518206</v>
      </c>
      <c r="K235" s="13">
        <v>34249.99</v>
      </c>
      <c r="L235" s="20">
        <f t="shared" si="3"/>
        <v>0.99000008433632269</v>
      </c>
    </row>
    <row r="236" spans="2:12" x14ac:dyDescent="0.3">
      <c r="B236">
        <v>10</v>
      </c>
      <c r="C236">
        <v>18</v>
      </c>
      <c r="D236">
        <v>2</v>
      </c>
      <c r="E236" s="12">
        <v>31670.004761788987</v>
      </c>
      <c r="F236" s="12">
        <v>855.91793954445859</v>
      </c>
      <c r="G236" s="12">
        <v>1658.8348883156341</v>
      </c>
      <c r="H236" s="12">
        <v>-312.44054485699183</v>
      </c>
      <c r="I236" s="12">
        <v>856.42336978678736</v>
      </c>
      <c r="J236" s="12">
        <v>34728.740414578933</v>
      </c>
      <c r="K236" s="13">
        <v>35079.54</v>
      </c>
      <c r="L236" s="20">
        <f t="shared" si="3"/>
        <v>0.98999988068768663</v>
      </c>
    </row>
    <row r="237" spans="2:12" x14ac:dyDescent="0.3">
      <c r="B237">
        <v>10</v>
      </c>
      <c r="C237">
        <v>19</v>
      </c>
      <c r="D237">
        <v>1</v>
      </c>
      <c r="E237" s="12">
        <v>31073.081211223009</v>
      </c>
      <c r="F237" s="12">
        <v>841.46791550981868</v>
      </c>
      <c r="G237" s="12">
        <v>2555.5486476535575</v>
      </c>
      <c r="H237" s="12">
        <v>-283.58312838860985</v>
      </c>
      <c r="I237" s="12">
        <v>652.14498360531707</v>
      </c>
      <c r="J237" s="12">
        <v>34838.65962960312</v>
      </c>
      <c r="K237" s="13">
        <v>35190.57</v>
      </c>
      <c r="L237" s="20">
        <f t="shared" si="3"/>
        <v>0.98999986728271583</v>
      </c>
    </row>
    <row r="238" spans="2:12" x14ac:dyDescent="0.3">
      <c r="B238">
        <v>10</v>
      </c>
      <c r="C238">
        <v>20</v>
      </c>
      <c r="D238">
        <v>4</v>
      </c>
      <c r="E238" s="12">
        <v>29989.360427097999</v>
      </c>
      <c r="F238" s="12">
        <v>813.32446150527448</v>
      </c>
      <c r="G238" s="12">
        <v>1556.7962986959901</v>
      </c>
      <c r="H238" s="12">
        <v>-231.68685568830506</v>
      </c>
      <c r="I238" s="12">
        <v>904.14424887798555</v>
      </c>
      <c r="J238" s="12">
        <v>33031.938580488975</v>
      </c>
      <c r="K238" s="13">
        <v>33219.93</v>
      </c>
      <c r="L238" s="20">
        <f t="shared" si="3"/>
        <v>0.99434100494760147</v>
      </c>
    </row>
    <row r="239" spans="2:12" x14ac:dyDescent="0.3">
      <c r="B239">
        <v>10</v>
      </c>
      <c r="C239">
        <v>21</v>
      </c>
      <c r="D239">
        <v>6</v>
      </c>
      <c r="E239" s="12">
        <v>28375.358656484987</v>
      </c>
      <c r="F239" s="12">
        <v>60.342713174859071</v>
      </c>
      <c r="G239" s="12">
        <v>1300.5993314621471</v>
      </c>
      <c r="H239" s="12">
        <v>-214.61045042302879</v>
      </c>
      <c r="I239" s="12">
        <v>886.7834770340944</v>
      </c>
      <c r="J239" s="12">
        <v>30408.473727733064</v>
      </c>
      <c r="K239" s="13">
        <v>30630.510000000002</v>
      </c>
      <c r="L239" s="20">
        <f t="shared" si="3"/>
        <v>0.9927511402106286</v>
      </c>
    </row>
    <row r="240" spans="2:12" x14ac:dyDescent="0.3">
      <c r="B240">
        <v>10</v>
      </c>
      <c r="C240">
        <v>22</v>
      </c>
      <c r="D240">
        <v>9</v>
      </c>
      <c r="E240" s="12">
        <v>26387.801639111996</v>
      </c>
      <c r="F240" s="12">
        <v>56.755806156128962</v>
      </c>
      <c r="G240" s="12">
        <v>1188.1196063063935</v>
      </c>
      <c r="H240" s="12">
        <v>-196.9155643217685</v>
      </c>
      <c r="I240" s="12">
        <v>66.337753229099675</v>
      </c>
      <c r="J240" s="12">
        <v>27502.099240481861</v>
      </c>
      <c r="K240" s="13">
        <v>27540.98</v>
      </c>
      <c r="L240" s="20">
        <f t="shared" si="3"/>
        <v>0.99858825795167283</v>
      </c>
    </row>
    <row r="241" spans="2:12" x14ac:dyDescent="0.3">
      <c r="B241">
        <v>10</v>
      </c>
      <c r="C241">
        <v>23</v>
      </c>
      <c r="D241">
        <v>12</v>
      </c>
      <c r="E241" s="12">
        <v>24073.079126372999</v>
      </c>
      <c r="F241" s="12">
        <v>51.969892055294338</v>
      </c>
      <c r="G241" s="12">
        <v>1070.2879132934615</v>
      </c>
      <c r="H241" s="12">
        <v>-173.18490249983799</v>
      </c>
      <c r="I241" s="12">
        <v>1.4382939167920841</v>
      </c>
      <c r="J241" s="12">
        <v>25023.590323138698</v>
      </c>
      <c r="K241" s="13">
        <v>25020.16</v>
      </c>
      <c r="L241" s="20">
        <f t="shared" si="3"/>
        <v>1.0001371023661998</v>
      </c>
    </row>
    <row r="242" spans="2:12" x14ac:dyDescent="0.3">
      <c r="B242">
        <v>10</v>
      </c>
      <c r="C242">
        <v>24</v>
      </c>
      <c r="D242">
        <v>18</v>
      </c>
      <c r="E242" s="12">
        <v>22048.446610586998</v>
      </c>
      <c r="F242" s="12">
        <v>47.309912495769318</v>
      </c>
      <c r="G242" s="12">
        <v>1032.2984016023352</v>
      </c>
      <c r="H242" s="12">
        <v>-150.95718134421622</v>
      </c>
      <c r="I242" s="12">
        <v>350.16486529478181</v>
      </c>
      <c r="J242" s="12">
        <v>23327.262608635669</v>
      </c>
      <c r="K242" s="13">
        <v>23311.71</v>
      </c>
      <c r="L242" s="20">
        <f t="shared" si="3"/>
        <v>1.0006671586355385</v>
      </c>
    </row>
    <row r="243" spans="2:12" x14ac:dyDescent="0.3">
      <c r="B243">
        <v>11</v>
      </c>
      <c r="C243">
        <v>1</v>
      </c>
      <c r="D243">
        <v>16</v>
      </c>
      <c r="E243" s="12">
        <v>18365.391268098003</v>
      </c>
      <c r="F243" s="12">
        <v>39.681612729109133</v>
      </c>
      <c r="G243" s="12">
        <v>342.66377652838702</v>
      </c>
      <c r="H243" s="12">
        <v>-128.52146708440401</v>
      </c>
      <c r="I243" s="12">
        <v>1440.9517228038592</v>
      </c>
      <c r="J243" s="12">
        <v>20060.166913074936</v>
      </c>
      <c r="K243" s="13">
        <v>20218.829999999998</v>
      </c>
      <c r="L243" s="20">
        <f t="shared" si="3"/>
        <v>0.99215270681216161</v>
      </c>
    </row>
    <row r="244" spans="2:12" x14ac:dyDescent="0.3">
      <c r="B244">
        <v>11</v>
      </c>
      <c r="C244">
        <v>2</v>
      </c>
      <c r="D244">
        <v>19</v>
      </c>
      <c r="E244" s="12">
        <v>17543.099289475995</v>
      </c>
      <c r="F244" s="12">
        <v>37.563056720739098</v>
      </c>
      <c r="G244" s="12">
        <v>327.87885120058576</v>
      </c>
      <c r="H244" s="12">
        <v>-122.00474683820094</v>
      </c>
      <c r="I244" s="12">
        <v>1455.9667461310137</v>
      </c>
      <c r="J244" s="12">
        <v>19242.503196690141</v>
      </c>
      <c r="K244" s="13">
        <v>19395.22</v>
      </c>
      <c r="L244" s="20">
        <f t="shared" si="3"/>
        <v>0.99212605975545209</v>
      </c>
    </row>
    <row r="245" spans="2:12" x14ac:dyDescent="0.3">
      <c r="B245">
        <v>11</v>
      </c>
      <c r="C245">
        <v>3</v>
      </c>
      <c r="D245">
        <v>23</v>
      </c>
      <c r="E245" s="12">
        <v>17047.280116878999</v>
      </c>
      <c r="F245" s="12">
        <v>36.374773508874206</v>
      </c>
      <c r="G245" s="12">
        <v>500.96590348774146</v>
      </c>
      <c r="H245" s="12">
        <v>-117.90551579281123</v>
      </c>
      <c r="I245" s="12">
        <v>1124.855486257813</v>
      </c>
      <c r="J245" s="12">
        <v>18591.570764340617</v>
      </c>
      <c r="K245" s="13">
        <v>18739.37</v>
      </c>
      <c r="L245" s="20">
        <f t="shared" si="3"/>
        <v>0.99211290263976948</v>
      </c>
    </row>
    <row r="246" spans="2:12" x14ac:dyDescent="0.3">
      <c r="B246">
        <v>11</v>
      </c>
      <c r="C246">
        <v>4</v>
      </c>
      <c r="D246">
        <v>24</v>
      </c>
      <c r="E246" s="12">
        <v>16888.833816764003</v>
      </c>
      <c r="F246" s="12">
        <v>36.361709766124015</v>
      </c>
      <c r="G246" s="12">
        <v>207.81973668218745</v>
      </c>
      <c r="H246" s="12">
        <v>-119.40189368737579</v>
      </c>
      <c r="I246" s="12">
        <v>1395.2516402237279</v>
      </c>
      <c r="J246" s="12">
        <v>18408.865009748653</v>
      </c>
      <c r="K246" s="13">
        <v>18555.560000000001</v>
      </c>
      <c r="L246" s="20">
        <f t="shared" si="3"/>
        <v>0.99209428385608689</v>
      </c>
    </row>
    <row r="247" spans="2:12" x14ac:dyDescent="0.3">
      <c r="B247">
        <v>11</v>
      </c>
      <c r="C247">
        <v>5</v>
      </c>
      <c r="D247">
        <v>21</v>
      </c>
      <c r="E247" s="12">
        <v>17299.356705396</v>
      </c>
      <c r="F247" s="12">
        <v>37.357145025709059</v>
      </c>
      <c r="G247" s="12">
        <v>228.32369833579949</v>
      </c>
      <c r="H247" s="12">
        <v>-125.27791909458779</v>
      </c>
      <c r="I247" s="12">
        <v>1436.1143617892862</v>
      </c>
      <c r="J247" s="12">
        <v>18875.873991452201</v>
      </c>
      <c r="K247" s="13">
        <v>19026.410000000003</v>
      </c>
      <c r="L247" s="20">
        <f t="shared" si="3"/>
        <v>0.99208804979248311</v>
      </c>
    </row>
    <row r="248" spans="2:12" x14ac:dyDescent="0.3">
      <c r="B248">
        <v>11</v>
      </c>
      <c r="C248">
        <v>6</v>
      </c>
      <c r="D248">
        <v>15</v>
      </c>
      <c r="E248" s="12">
        <v>18608.830884014995</v>
      </c>
      <c r="F248" s="12">
        <v>40.325448360089233</v>
      </c>
      <c r="G248" s="12">
        <v>366.31591352363472</v>
      </c>
      <c r="H248" s="12">
        <v>-141.21494807616023</v>
      </c>
      <c r="I248" s="12">
        <v>1337.2416567699661</v>
      </c>
      <c r="J248" s="12">
        <v>20211.498954592524</v>
      </c>
      <c r="K248" s="13">
        <v>20372.240000000002</v>
      </c>
      <c r="L248" s="20">
        <f t="shared" si="3"/>
        <v>0.99210980012961369</v>
      </c>
    </row>
    <row r="249" spans="2:12" x14ac:dyDescent="0.3">
      <c r="B249">
        <v>11</v>
      </c>
      <c r="C249">
        <v>7</v>
      </c>
      <c r="D249">
        <v>11</v>
      </c>
      <c r="E249" s="12">
        <v>20502.227887934998</v>
      </c>
      <c r="F249" s="12">
        <v>45.016894329189149</v>
      </c>
      <c r="G249" s="12">
        <v>629.76723974021206</v>
      </c>
      <c r="H249" s="12">
        <v>-167.84750805252372</v>
      </c>
      <c r="I249" s="12">
        <v>1342.5606237551642</v>
      </c>
      <c r="J249" s="12">
        <v>22351.725137707039</v>
      </c>
      <c r="K249" s="13">
        <v>22530.600000000002</v>
      </c>
      <c r="L249" s="20">
        <f t="shared" si="3"/>
        <v>0.99206080342765113</v>
      </c>
    </row>
    <row r="250" spans="2:12" x14ac:dyDescent="0.3">
      <c r="B250">
        <v>11</v>
      </c>
      <c r="C250">
        <v>8</v>
      </c>
      <c r="D250">
        <v>9</v>
      </c>
      <c r="E250" s="12">
        <v>21092.928518901994</v>
      </c>
      <c r="F250" s="12">
        <v>47.163636208358803</v>
      </c>
      <c r="G250" s="12">
        <v>97.885635609209629</v>
      </c>
      <c r="H250" s="12">
        <v>-199.17226627879498</v>
      </c>
      <c r="I250" s="12">
        <v>1558.7329114350521</v>
      </c>
      <c r="J250" s="12">
        <v>22597.538435875827</v>
      </c>
      <c r="K250" s="13">
        <v>22807.039999999997</v>
      </c>
      <c r="L250" s="20">
        <f t="shared" si="3"/>
        <v>0.99081417123291016</v>
      </c>
    </row>
    <row r="251" spans="2:12" x14ac:dyDescent="0.3">
      <c r="B251">
        <v>11</v>
      </c>
      <c r="C251">
        <v>9</v>
      </c>
      <c r="D251">
        <v>13</v>
      </c>
      <c r="E251" s="12">
        <v>20844.277973936001</v>
      </c>
      <c r="F251" s="12">
        <v>46.824352269764098</v>
      </c>
      <c r="G251" s="12">
        <v>-52.931949384937688</v>
      </c>
      <c r="H251" s="12">
        <v>-221.48428987345014</v>
      </c>
      <c r="I251" s="12">
        <v>435.90643286303543</v>
      </c>
      <c r="J251" s="12">
        <v>21052.592519810401</v>
      </c>
      <c r="K251" s="13">
        <v>21243.16</v>
      </c>
      <c r="L251" s="20">
        <f t="shared" si="3"/>
        <v>0.99102923104709473</v>
      </c>
    </row>
    <row r="252" spans="2:12" x14ac:dyDescent="0.3">
      <c r="B252">
        <v>11</v>
      </c>
      <c r="C252">
        <v>10</v>
      </c>
      <c r="D252">
        <v>17</v>
      </c>
      <c r="E252" s="12">
        <v>20446.476302794003</v>
      </c>
      <c r="F252" s="12">
        <v>45.447541729314132</v>
      </c>
      <c r="G252" s="12">
        <v>366.77232345715544</v>
      </c>
      <c r="H252" s="12">
        <v>107.34305567513415</v>
      </c>
      <c r="I252" s="12">
        <v>-531.80497722439918</v>
      </c>
      <c r="J252" s="12">
        <v>20434.234246431195</v>
      </c>
      <c r="K252" s="13">
        <v>20262.71</v>
      </c>
      <c r="L252" s="20">
        <f t="shared" si="3"/>
        <v>1.0084650200506839</v>
      </c>
    </row>
    <row r="253" spans="2:12" x14ac:dyDescent="0.3">
      <c r="B253">
        <v>11</v>
      </c>
      <c r="C253">
        <v>11</v>
      </c>
      <c r="D253">
        <v>20</v>
      </c>
      <c r="E253" s="12">
        <v>20162.650484578004</v>
      </c>
      <c r="F253" s="12">
        <v>43.922437115298898</v>
      </c>
      <c r="G253" s="12">
        <v>237.67967527902528</v>
      </c>
      <c r="H253" s="12">
        <v>148.74419521291645</v>
      </c>
      <c r="I253" s="12">
        <v>-976.74268374270491</v>
      </c>
      <c r="J253" s="12">
        <v>19616.254108442539</v>
      </c>
      <c r="K253" s="13">
        <v>19496.189999999999</v>
      </c>
      <c r="L253" s="20">
        <f t="shared" si="3"/>
        <v>1.0061583370105924</v>
      </c>
    </row>
    <row r="254" spans="2:12" x14ac:dyDescent="0.3">
      <c r="B254">
        <v>11</v>
      </c>
      <c r="C254">
        <v>12</v>
      </c>
      <c r="D254">
        <v>22</v>
      </c>
      <c r="E254" s="12">
        <v>20072.376846216001</v>
      </c>
      <c r="F254" s="12">
        <v>43.018293644994102</v>
      </c>
      <c r="G254" s="12">
        <v>452.28627580739692</v>
      </c>
      <c r="H254" s="12">
        <v>137.25334965721822</v>
      </c>
      <c r="I254" s="12">
        <v>-1335.877287756477</v>
      </c>
      <c r="J254" s="12">
        <v>19369.05747756912</v>
      </c>
      <c r="K254" s="13">
        <v>19214.669999999998</v>
      </c>
      <c r="L254" s="20">
        <f t="shared" si="3"/>
        <v>1.0080348753098087</v>
      </c>
    </row>
    <row r="255" spans="2:12" x14ac:dyDescent="0.3">
      <c r="B255">
        <v>11</v>
      </c>
      <c r="C255">
        <v>13</v>
      </c>
      <c r="D255">
        <v>18</v>
      </c>
      <c r="E255" s="12">
        <v>20276.761390568001</v>
      </c>
      <c r="F255" s="12">
        <v>42.985277101334219</v>
      </c>
      <c r="G255" s="12">
        <v>656.51747229769023</v>
      </c>
      <c r="H255" s="12">
        <v>129.16787230578501</v>
      </c>
      <c r="I255" s="12">
        <v>-1153.6643094594215</v>
      </c>
      <c r="J255" s="12">
        <v>19951.76770281338</v>
      </c>
      <c r="K255" s="13">
        <v>19800.939999999999</v>
      </c>
      <c r="L255" s="20">
        <f t="shared" si="3"/>
        <v>1.0076171991235456</v>
      </c>
    </row>
    <row r="256" spans="2:12" x14ac:dyDescent="0.3">
      <c r="B256">
        <v>11</v>
      </c>
      <c r="C256">
        <v>14</v>
      </c>
      <c r="D256">
        <v>14</v>
      </c>
      <c r="E256" s="12">
        <v>20913.537376831006</v>
      </c>
      <c r="F256" s="12">
        <v>44.06419344137894</v>
      </c>
      <c r="G256" s="12">
        <v>855.46513783995351</v>
      </c>
      <c r="H256" s="12">
        <v>127.65523243254984</v>
      </c>
      <c r="I256" s="12">
        <v>-686.12570580510373</v>
      </c>
      <c r="J256" s="12">
        <v>21254.596234739784</v>
      </c>
      <c r="K256" s="13">
        <v>21266.49</v>
      </c>
      <c r="L256" s="20">
        <f t="shared" si="3"/>
        <v>0.99944072739506062</v>
      </c>
    </row>
    <row r="257" spans="2:12" x14ac:dyDescent="0.3">
      <c r="B257">
        <v>11</v>
      </c>
      <c r="C257">
        <v>15</v>
      </c>
      <c r="D257">
        <v>10</v>
      </c>
      <c r="E257" s="12">
        <v>21902.538505226006</v>
      </c>
      <c r="F257" s="12">
        <v>46.140618190858632</v>
      </c>
      <c r="G257" s="12">
        <v>900.44444170831605</v>
      </c>
      <c r="H257" s="12">
        <v>-249.18935562068867</v>
      </c>
      <c r="I257" s="12">
        <v>27.557074068856426</v>
      </c>
      <c r="J257" s="12">
        <v>22627.491283573334</v>
      </c>
      <c r="K257" s="13">
        <v>22632.65</v>
      </c>
      <c r="L257" s="20">
        <f t="shared" si="3"/>
        <v>0.99977206750306891</v>
      </c>
    </row>
    <row r="258" spans="2:12" x14ac:dyDescent="0.3">
      <c r="B258">
        <v>11</v>
      </c>
      <c r="C258">
        <v>16</v>
      </c>
      <c r="D258">
        <v>7</v>
      </c>
      <c r="E258" s="12">
        <v>23255.653006971006</v>
      </c>
      <c r="F258" s="12">
        <v>49.326088624308973</v>
      </c>
      <c r="G258" s="12">
        <v>1353.4354333085339</v>
      </c>
      <c r="H258" s="12">
        <v>-272.24294023565699</v>
      </c>
      <c r="I258" s="12">
        <v>144.8007111745662</v>
      </c>
      <c r="J258" s="12">
        <v>24530.97229984275</v>
      </c>
      <c r="K258" s="13">
        <v>24581.68</v>
      </c>
      <c r="L258" s="20">
        <f t="shared" si="3"/>
        <v>0.99793717515819702</v>
      </c>
    </row>
    <row r="259" spans="2:12" x14ac:dyDescent="0.3">
      <c r="B259">
        <v>11</v>
      </c>
      <c r="C259">
        <v>17</v>
      </c>
      <c r="D259">
        <v>4</v>
      </c>
      <c r="E259" s="12">
        <v>24574.294008984998</v>
      </c>
      <c r="F259" s="12">
        <v>52.301436429923761</v>
      </c>
      <c r="G259" s="12">
        <v>1670.6585189884836</v>
      </c>
      <c r="H259" s="12">
        <v>-256.76661551232263</v>
      </c>
      <c r="I259" s="12">
        <v>705.26317465009652</v>
      </c>
      <c r="J259" s="12">
        <v>26745.750523541195</v>
      </c>
      <c r="K259" s="13">
        <v>27015.919999999998</v>
      </c>
      <c r="L259" s="20">
        <f t="shared" si="3"/>
        <v>0.98999961961470118</v>
      </c>
    </row>
    <row r="260" spans="2:12" x14ac:dyDescent="0.3">
      <c r="B260">
        <v>11</v>
      </c>
      <c r="C260">
        <v>18</v>
      </c>
      <c r="D260">
        <v>1</v>
      </c>
      <c r="E260" s="12">
        <v>25690.32638517399</v>
      </c>
      <c r="F260" s="12">
        <v>696.99363054278399</v>
      </c>
      <c r="G260" s="12">
        <v>1566.3884861732004</v>
      </c>
      <c r="H260" s="12">
        <v>-679.95731864685251</v>
      </c>
      <c r="I260" s="12">
        <v>1211.46712671256</v>
      </c>
      <c r="J260" s="12">
        <v>28485.218309955704</v>
      </c>
      <c r="K260" s="13">
        <v>28772.95</v>
      </c>
      <c r="L260" s="20">
        <f t="shared" ref="L260:L290" si="4">J260/K260</f>
        <v>0.98999992388530555</v>
      </c>
    </row>
    <row r="261" spans="2:12" x14ac:dyDescent="0.3">
      <c r="B261">
        <v>11</v>
      </c>
      <c r="C261">
        <v>19</v>
      </c>
      <c r="D261">
        <v>2</v>
      </c>
      <c r="E261" s="12">
        <v>25704.972682620999</v>
      </c>
      <c r="F261" s="12">
        <v>698.98932924096812</v>
      </c>
      <c r="G261" s="12">
        <v>1351.5193715311514</v>
      </c>
      <c r="H261" s="12">
        <v>-673.90206526352824</v>
      </c>
      <c r="I261" s="12">
        <v>1138.9670309262635</v>
      </c>
      <c r="J261" s="12">
        <v>28220.546349055858</v>
      </c>
      <c r="K261" s="13">
        <v>28505.600000000002</v>
      </c>
      <c r="L261" s="20">
        <f t="shared" si="4"/>
        <v>0.99000008240682025</v>
      </c>
    </row>
    <row r="262" spans="2:12" x14ac:dyDescent="0.3">
      <c r="B262">
        <v>11</v>
      </c>
      <c r="C262">
        <v>20</v>
      </c>
      <c r="D262">
        <v>3</v>
      </c>
      <c r="E262" s="12">
        <v>24894.477324356001</v>
      </c>
      <c r="F262" s="12">
        <v>677.27180940009964</v>
      </c>
      <c r="G262" s="12">
        <v>1490.311275171671</v>
      </c>
      <c r="H262" s="12">
        <v>-636.6617462437606</v>
      </c>
      <c r="I262" s="12">
        <v>940.56759219711421</v>
      </c>
      <c r="J262" s="12">
        <v>27365.966254881125</v>
      </c>
      <c r="K262" s="13">
        <v>27616.629999999997</v>
      </c>
      <c r="L262" s="20">
        <f t="shared" si="4"/>
        <v>0.99092344920003372</v>
      </c>
    </row>
    <row r="263" spans="2:12" x14ac:dyDescent="0.3">
      <c r="B263">
        <v>11</v>
      </c>
      <c r="C263">
        <v>21</v>
      </c>
      <c r="D263">
        <v>5</v>
      </c>
      <c r="E263" s="12">
        <v>23963.641425988011</v>
      </c>
      <c r="F263" s="12">
        <v>52.774464612189043</v>
      </c>
      <c r="G263" s="12">
        <v>1175.207640421519</v>
      </c>
      <c r="H263" s="12">
        <v>-626.96299036522248</v>
      </c>
      <c r="I263" s="12">
        <v>1596.7131797462052</v>
      </c>
      <c r="J263" s="12">
        <v>26161.37372040268</v>
      </c>
      <c r="K263" s="13">
        <v>26425.629999999997</v>
      </c>
      <c r="L263" s="20">
        <f t="shared" si="4"/>
        <v>0.99000000077207928</v>
      </c>
    </row>
    <row r="264" spans="2:12" x14ac:dyDescent="0.3">
      <c r="B264">
        <v>11</v>
      </c>
      <c r="C264">
        <v>22</v>
      </c>
      <c r="D264">
        <v>6</v>
      </c>
      <c r="E264" s="12">
        <v>22929.240421641996</v>
      </c>
      <c r="F264" s="12">
        <v>50.264634222994061</v>
      </c>
      <c r="G264" s="12">
        <v>1204.4497639294216</v>
      </c>
      <c r="H264" s="12">
        <v>-186.14649423552447</v>
      </c>
      <c r="I264" s="12">
        <v>1118.7659067719726</v>
      </c>
      <c r="J264" s="12">
        <v>25116.574232330859</v>
      </c>
      <c r="K264" s="13">
        <v>25338.28</v>
      </c>
      <c r="L264" s="20">
        <f t="shared" si="4"/>
        <v>0.99125016505977748</v>
      </c>
    </row>
    <row r="265" spans="2:12" x14ac:dyDescent="0.3">
      <c r="B265">
        <v>11</v>
      </c>
      <c r="C265">
        <v>23</v>
      </c>
      <c r="D265">
        <v>8</v>
      </c>
      <c r="E265" s="12">
        <v>21287.922166100001</v>
      </c>
      <c r="F265" s="12">
        <v>46.1372017344341</v>
      </c>
      <c r="G265" s="12">
        <v>1177.2595840336623</v>
      </c>
      <c r="H265" s="12">
        <v>-164.6873550355204</v>
      </c>
      <c r="I265" s="12">
        <v>779.54878542637027</v>
      </c>
      <c r="J265" s="12">
        <v>23126.180382258943</v>
      </c>
      <c r="K265" s="13">
        <v>23308.32</v>
      </c>
      <c r="L265" s="20">
        <f t="shared" si="4"/>
        <v>0.99218563938795001</v>
      </c>
    </row>
    <row r="266" spans="2:12" x14ac:dyDescent="0.3">
      <c r="B266">
        <v>11</v>
      </c>
      <c r="C266">
        <v>24</v>
      </c>
      <c r="D266">
        <v>12</v>
      </c>
      <c r="E266" s="12">
        <v>19723.827848167999</v>
      </c>
      <c r="F266" s="12">
        <v>42.506089220209304</v>
      </c>
      <c r="G266" s="12">
        <v>830.96154565153097</v>
      </c>
      <c r="H266" s="12">
        <v>-144.98177280121237</v>
      </c>
      <c r="I266" s="12">
        <v>928.80557638455662</v>
      </c>
      <c r="J266" s="12">
        <v>21381.11928662307</v>
      </c>
      <c r="K266" s="13">
        <v>21549.989999999998</v>
      </c>
      <c r="L266" s="20">
        <f t="shared" si="4"/>
        <v>0.99216376836476827</v>
      </c>
    </row>
    <row r="267" spans="2:12" x14ac:dyDescent="0.3">
      <c r="B267">
        <v>12</v>
      </c>
      <c r="C267">
        <v>1</v>
      </c>
      <c r="D267">
        <v>16</v>
      </c>
      <c r="E267" s="12">
        <v>19307.084737681998</v>
      </c>
      <c r="F267" s="12">
        <v>43.725478828689134</v>
      </c>
      <c r="G267" s="12">
        <v>2184.3527256422103</v>
      </c>
      <c r="H267" s="12">
        <v>-118.46153530313674</v>
      </c>
      <c r="I267" s="12">
        <v>21.257456247762175</v>
      </c>
      <c r="J267" s="12">
        <v>21437.958863097527</v>
      </c>
      <c r="K267" s="13">
        <v>21443.48</v>
      </c>
      <c r="L267" s="20">
        <f t="shared" si="4"/>
        <v>0.9997425260777415</v>
      </c>
    </row>
    <row r="268" spans="2:12" x14ac:dyDescent="0.3">
      <c r="B268">
        <v>12</v>
      </c>
      <c r="C268">
        <v>2</v>
      </c>
      <c r="D268">
        <v>18</v>
      </c>
      <c r="E268" s="12">
        <v>18512.433930086001</v>
      </c>
      <c r="F268" s="12">
        <v>41.693830236703882</v>
      </c>
      <c r="G268" s="12">
        <v>1907.6552145852936</v>
      </c>
      <c r="H268" s="12">
        <v>-112.13925071296165</v>
      </c>
      <c r="I268" s="12">
        <v>183.45050679117284</v>
      </c>
      <c r="J268" s="12">
        <v>20533.094230986218</v>
      </c>
      <c r="K268" s="13">
        <v>20681.109999999997</v>
      </c>
      <c r="L268" s="20">
        <f t="shared" si="4"/>
        <v>0.99284294851612032</v>
      </c>
    </row>
    <row r="269" spans="2:12" x14ac:dyDescent="0.3">
      <c r="B269">
        <v>12</v>
      </c>
      <c r="C269">
        <v>3</v>
      </c>
      <c r="D269">
        <v>22</v>
      </c>
      <c r="E269" s="12">
        <v>18064.307457385999</v>
      </c>
      <c r="F269" s="12">
        <v>40.591456262974035</v>
      </c>
      <c r="G269" s="12">
        <v>2006.0418161549553</v>
      </c>
      <c r="H269" s="12">
        <v>-109.2829722850603</v>
      </c>
      <c r="I269" s="12">
        <v>18.933525631485733</v>
      </c>
      <c r="J269" s="12">
        <v>20020.591283150359</v>
      </c>
      <c r="K269" s="13">
        <v>20179.969999999998</v>
      </c>
      <c r="L269" s="20">
        <f t="shared" si="4"/>
        <v>0.99210213311270345</v>
      </c>
    </row>
    <row r="270" spans="2:12" x14ac:dyDescent="0.3">
      <c r="B270">
        <v>12</v>
      </c>
      <c r="C270">
        <v>4</v>
      </c>
      <c r="D270">
        <v>23</v>
      </c>
      <c r="E270" s="12">
        <v>18010.885965218004</v>
      </c>
      <c r="F270" s="12">
        <v>40.59531448176913</v>
      </c>
      <c r="G270" s="12">
        <v>1950.0342450704047</v>
      </c>
      <c r="H270" s="12">
        <v>-109.77699229039774</v>
      </c>
      <c r="I270" s="12">
        <v>-28.806284911639864</v>
      </c>
      <c r="J270" s="12">
        <v>19862.932247568137</v>
      </c>
      <c r="K270" s="13">
        <v>19991.440000000002</v>
      </c>
      <c r="L270" s="20">
        <f t="shared" si="4"/>
        <v>0.99357186113497253</v>
      </c>
    </row>
    <row r="271" spans="2:12" x14ac:dyDescent="0.3">
      <c r="B271">
        <v>12</v>
      </c>
      <c r="C271">
        <v>5</v>
      </c>
      <c r="D271">
        <v>20</v>
      </c>
      <c r="E271" s="12">
        <v>18491.162884922003</v>
      </c>
      <c r="F271" s="12">
        <v>41.687330151384131</v>
      </c>
      <c r="G271" s="12">
        <v>2104.4198379115569</v>
      </c>
      <c r="H271" s="12">
        <v>-114.82492693284723</v>
      </c>
      <c r="I271" s="12">
        <v>-107.75914792045479</v>
      </c>
      <c r="J271" s="12">
        <v>20414.685978131638</v>
      </c>
      <c r="K271" s="13">
        <v>20340.25</v>
      </c>
      <c r="L271" s="20">
        <f t="shared" si="4"/>
        <v>1.0036595409658995</v>
      </c>
    </row>
    <row r="272" spans="2:12" x14ac:dyDescent="0.3">
      <c r="B272">
        <v>12</v>
      </c>
      <c r="C272">
        <v>6</v>
      </c>
      <c r="D272">
        <v>14</v>
      </c>
      <c r="E272" s="12">
        <v>19876.079281616006</v>
      </c>
      <c r="F272" s="12">
        <v>44.582381903643963</v>
      </c>
      <c r="G272" s="12">
        <v>2060.0590775973305</v>
      </c>
      <c r="H272" s="12">
        <v>-131.13751848926734</v>
      </c>
      <c r="I272" s="12">
        <v>-34.255948519065981</v>
      </c>
      <c r="J272" s="12">
        <v>21815.327274108637</v>
      </c>
      <c r="K272" s="13">
        <v>21861.769999999997</v>
      </c>
      <c r="L272" s="20">
        <f t="shared" si="4"/>
        <v>0.99787561913370415</v>
      </c>
    </row>
    <row r="273" spans="2:12" x14ac:dyDescent="0.3">
      <c r="B273">
        <v>12</v>
      </c>
      <c r="C273">
        <v>7</v>
      </c>
      <c r="D273">
        <v>9</v>
      </c>
      <c r="E273" s="12">
        <v>22135.244433087992</v>
      </c>
      <c r="F273" s="12">
        <v>49.487110897758875</v>
      </c>
      <c r="G273" s="12">
        <v>2087.7832306642581</v>
      </c>
      <c r="H273" s="12">
        <v>-158.38651103883853</v>
      </c>
      <c r="I273" s="12">
        <v>443.71923905664818</v>
      </c>
      <c r="J273" s="12">
        <v>24557.847502667813</v>
      </c>
      <c r="K273" s="13">
        <v>24752.13</v>
      </c>
      <c r="L273" s="20">
        <f t="shared" si="4"/>
        <v>0.99215087762822074</v>
      </c>
    </row>
    <row r="274" spans="2:12" x14ac:dyDescent="0.3">
      <c r="B274">
        <v>12</v>
      </c>
      <c r="C274">
        <v>8</v>
      </c>
      <c r="D274">
        <v>8</v>
      </c>
      <c r="E274" s="12">
        <v>23200.236200973999</v>
      </c>
      <c r="F274" s="12">
        <v>52.451461606068776</v>
      </c>
      <c r="G274" s="12">
        <v>1823.3288766854994</v>
      </c>
      <c r="H274" s="12">
        <v>-182.16557821774975</v>
      </c>
      <c r="I274" s="12">
        <v>765.08118877991524</v>
      </c>
      <c r="J274" s="12">
        <v>25658.932149827735</v>
      </c>
      <c r="K274" s="13">
        <v>25863.850000000002</v>
      </c>
      <c r="L274" s="20">
        <f t="shared" si="4"/>
        <v>0.99207705542012237</v>
      </c>
    </row>
    <row r="275" spans="2:12" x14ac:dyDescent="0.3">
      <c r="B275">
        <v>12</v>
      </c>
      <c r="C275">
        <v>9</v>
      </c>
      <c r="D275">
        <v>10</v>
      </c>
      <c r="E275" s="12">
        <v>22829.078756800995</v>
      </c>
      <c r="F275" s="12">
        <v>52.103997748478939</v>
      </c>
      <c r="G275" s="12">
        <v>787.18743165215028</v>
      </c>
      <c r="H275" s="12">
        <v>-203.09427184835212</v>
      </c>
      <c r="I275" s="12">
        <v>743.13768979048587</v>
      </c>
      <c r="J275" s="12">
        <v>24208.413604143752</v>
      </c>
      <c r="K275" s="13">
        <v>24404.47</v>
      </c>
      <c r="L275" s="20">
        <f t="shared" si="4"/>
        <v>0.99196637354319728</v>
      </c>
    </row>
    <row r="276" spans="2:12" x14ac:dyDescent="0.3">
      <c r="B276">
        <v>12</v>
      </c>
      <c r="C276">
        <v>10</v>
      </c>
      <c r="D276">
        <v>13</v>
      </c>
      <c r="E276" s="12">
        <v>22132.529730927006</v>
      </c>
      <c r="F276" s="12">
        <v>50.784686412143728</v>
      </c>
      <c r="G276" s="12">
        <v>-45.105848905706701</v>
      </c>
      <c r="H276" s="12">
        <v>-143.06407532077236</v>
      </c>
      <c r="I276" s="12">
        <v>527.07032234205974</v>
      </c>
      <c r="J276" s="12">
        <v>22522.214815454725</v>
      </c>
      <c r="K276" s="13">
        <v>22707.66</v>
      </c>
      <c r="L276" s="20">
        <f t="shared" si="4"/>
        <v>0.99183336440015069</v>
      </c>
    </row>
    <row r="277" spans="2:12" x14ac:dyDescent="0.3">
      <c r="B277">
        <v>12</v>
      </c>
      <c r="C277">
        <v>11</v>
      </c>
      <c r="D277">
        <v>17</v>
      </c>
      <c r="E277" s="12">
        <v>21329.096323432001</v>
      </c>
      <c r="F277" s="12">
        <v>49.471688221004072</v>
      </c>
      <c r="G277" s="12">
        <v>-229.18617462043449</v>
      </c>
      <c r="H277" s="12">
        <v>164.90614888703448</v>
      </c>
      <c r="I277" s="12">
        <v>276.92478581603729</v>
      </c>
      <c r="J277" s="12">
        <v>21591.212771735645</v>
      </c>
      <c r="K277" s="13">
        <v>21665.22</v>
      </c>
      <c r="L277" s="20">
        <f t="shared" si="4"/>
        <v>0.99658405369230707</v>
      </c>
    </row>
    <row r="278" spans="2:12" x14ac:dyDescent="0.3">
      <c r="B278">
        <v>12</v>
      </c>
      <c r="C278">
        <v>12</v>
      </c>
      <c r="D278">
        <v>21</v>
      </c>
      <c r="E278" s="12">
        <v>20756.686422037998</v>
      </c>
      <c r="F278" s="12">
        <v>48.023006493894044</v>
      </c>
      <c r="G278" s="12">
        <v>-689.81545028239827</v>
      </c>
      <c r="H278" s="12">
        <v>156.93645010562847</v>
      </c>
      <c r="I278" s="12">
        <v>372.74012946311166</v>
      </c>
      <c r="J278" s="12">
        <v>20644.570557818239</v>
      </c>
      <c r="K278" s="13">
        <v>20631.810000000001</v>
      </c>
      <c r="L278" s="20">
        <f t="shared" si="4"/>
        <v>1.0006184894984123</v>
      </c>
    </row>
    <row r="279" spans="2:12" x14ac:dyDescent="0.3">
      <c r="B279">
        <v>12</v>
      </c>
      <c r="C279">
        <v>13</v>
      </c>
      <c r="D279">
        <v>24</v>
      </c>
      <c r="E279" s="12">
        <v>20635.424694705998</v>
      </c>
      <c r="F279" s="12">
        <v>47.440806665898997</v>
      </c>
      <c r="G279" s="12">
        <v>-462.1786261007673</v>
      </c>
      <c r="H279" s="12">
        <v>158.04748315931889</v>
      </c>
      <c r="I279" s="12">
        <v>-146.47612931934663</v>
      </c>
      <c r="J279" s="12">
        <v>20232.258229111107</v>
      </c>
      <c r="K279" s="13">
        <v>20219.91</v>
      </c>
      <c r="L279" s="20">
        <f t="shared" si="4"/>
        <v>1.0006106965417307</v>
      </c>
    </row>
    <row r="280" spans="2:12" x14ac:dyDescent="0.3">
      <c r="B280">
        <v>12</v>
      </c>
      <c r="C280">
        <v>14</v>
      </c>
      <c r="D280">
        <v>19</v>
      </c>
      <c r="E280" s="12">
        <v>21079.775789423999</v>
      </c>
      <c r="F280" s="12">
        <v>47.906383026289085</v>
      </c>
      <c r="G280" s="12">
        <v>-568.63463684473129</v>
      </c>
      <c r="H280" s="12">
        <v>162.65341873907147</v>
      </c>
      <c r="I280" s="12">
        <v>33.306748581214229</v>
      </c>
      <c r="J280" s="12">
        <v>20755.007702925854</v>
      </c>
      <c r="K280" s="13">
        <v>20741.479999999996</v>
      </c>
      <c r="L280" s="20">
        <f t="shared" si="4"/>
        <v>1.0006522052874653</v>
      </c>
    </row>
    <row r="281" spans="2:12" x14ac:dyDescent="0.3">
      <c r="B281">
        <v>12</v>
      </c>
      <c r="C281">
        <v>15</v>
      </c>
      <c r="D281">
        <v>15</v>
      </c>
      <c r="E281" s="12">
        <v>21988.279975047</v>
      </c>
      <c r="F281" s="12">
        <v>49.563164137684247</v>
      </c>
      <c r="G281" s="12">
        <v>-482.6701901286296</v>
      </c>
      <c r="H281" s="12">
        <v>89.225098020192121</v>
      </c>
      <c r="I281" s="12">
        <v>147.40419455735938</v>
      </c>
      <c r="J281" s="12">
        <v>21791.80224163361</v>
      </c>
      <c r="K281" s="13">
        <v>21846.420000000002</v>
      </c>
      <c r="L281" s="20">
        <f t="shared" si="4"/>
        <v>0.9974999218010826</v>
      </c>
    </row>
    <row r="282" spans="2:12" x14ac:dyDescent="0.3">
      <c r="B282">
        <v>12</v>
      </c>
      <c r="C282">
        <v>16</v>
      </c>
      <c r="D282">
        <v>12</v>
      </c>
      <c r="E282" s="12">
        <v>23302.588263474983</v>
      </c>
      <c r="F282" s="12">
        <v>52.278147822118456</v>
      </c>
      <c r="G282" s="12">
        <v>170.92925886815985</v>
      </c>
      <c r="H282" s="12">
        <v>-234.49932507734184</v>
      </c>
      <c r="I282" s="12">
        <v>155.86499909829064</v>
      </c>
      <c r="J282" s="12">
        <v>23447.161344186217</v>
      </c>
      <c r="K282" s="13">
        <v>23635.239999999998</v>
      </c>
      <c r="L282" s="20">
        <f t="shared" si="4"/>
        <v>0.99204244781039752</v>
      </c>
    </row>
    <row r="283" spans="2:12" x14ac:dyDescent="0.3">
      <c r="B283">
        <v>12</v>
      </c>
      <c r="C283">
        <v>17</v>
      </c>
      <c r="D283">
        <v>6</v>
      </c>
      <c r="E283" s="12">
        <v>25003.499193316995</v>
      </c>
      <c r="F283" s="12">
        <v>55.468383190139058</v>
      </c>
      <c r="G283" s="12">
        <v>1044.8769079226495</v>
      </c>
      <c r="H283" s="12">
        <v>-228.03361697161967</v>
      </c>
      <c r="I283" s="12">
        <v>499.42263516763222</v>
      </c>
      <c r="J283" s="12">
        <v>26375.23350262579</v>
      </c>
      <c r="K283" s="13">
        <v>26582.79</v>
      </c>
      <c r="L283" s="20">
        <f t="shared" si="4"/>
        <v>0.99219207248847052</v>
      </c>
    </row>
    <row r="284" spans="2:12" x14ac:dyDescent="0.3">
      <c r="B284">
        <v>12</v>
      </c>
      <c r="C284">
        <v>18</v>
      </c>
      <c r="D284">
        <v>3</v>
      </c>
      <c r="E284" s="12">
        <v>27073.532345766002</v>
      </c>
      <c r="F284" s="12">
        <v>736.86564356329939</v>
      </c>
      <c r="G284" s="12">
        <v>1478.0589093065191</v>
      </c>
      <c r="H284" s="12">
        <v>-658.0164811255853</v>
      </c>
      <c r="I284" s="12">
        <v>809.74460715105715</v>
      </c>
      <c r="J284" s="12">
        <v>29440.185024661296</v>
      </c>
      <c r="K284" s="13">
        <v>29737.56</v>
      </c>
      <c r="L284" s="20">
        <f t="shared" si="4"/>
        <v>0.99000002100580187</v>
      </c>
    </row>
    <row r="285" spans="2:12" x14ac:dyDescent="0.3">
      <c r="B285">
        <v>12</v>
      </c>
      <c r="C285">
        <v>19</v>
      </c>
      <c r="D285">
        <v>1</v>
      </c>
      <c r="E285" s="12">
        <v>27118.587848487001</v>
      </c>
      <c r="F285" s="12">
        <v>738.66832711600966</v>
      </c>
      <c r="G285" s="12">
        <v>2254.5626668523255</v>
      </c>
      <c r="H285" s="12">
        <v>-656.78292461035278</v>
      </c>
      <c r="I285" s="12">
        <v>538.3969934038106</v>
      </c>
      <c r="J285" s="12">
        <v>29993.432911248783</v>
      </c>
      <c r="K285" s="13">
        <v>30296.39</v>
      </c>
      <c r="L285" s="20">
        <f t="shared" si="4"/>
        <v>0.99000022482047478</v>
      </c>
    </row>
    <row r="286" spans="2:12" x14ac:dyDescent="0.3">
      <c r="B286">
        <v>12</v>
      </c>
      <c r="C286">
        <v>20</v>
      </c>
      <c r="D286">
        <v>2</v>
      </c>
      <c r="E286" s="12">
        <v>26584.937183091002</v>
      </c>
      <c r="F286" s="12">
        <v>724.34074344237365</v>
      </c>
      <c r="G286" s="12">
        <v>1922.0440862760595</v>
      </c>
      <c r="H286" s="12">
        <v>-625.77961819761515</v>
      </c>
      <c r="I286" s="12">
        <v>1048.9617055719143</v>
      </c>
      <c r="J286" s="12">
        <v>29654.504100183742</v>
      </c>
      <c r="K286" s="13">
        <v>29954.05</v>
      </c>
      <c r="L286" s="20">
        <f t="shared" si="4"/>
        <v>0.98999981973001117</v>
      </c>
    </row>
    <row r="287" spans="2:12" x14ac:dyDescent="0.3">
      <c r="B287">
        <v>12</v>
      </c>
      <c r="C287">
        <v>21</v>
      </c>
      <c r="D287">
        <v>4</v>
      </c>
      <c r="E287" s="12">
        <v>25862.846244896999</v>
      </c>
      <c r="F287" s="12">
        <v>57.890094167048446</v>
      </c>
      <c r="G287" s="12">
        <v>1882.866485099182</v>
      </c>
      <c r="H287" s="12">
        <v>-616.04610635157212</v>
      </c>
      <c r="I287" s="12">
        <v>1522.940118087809</v>
      </c>
      <c r="J287" s="12">
        <v>28710.496835899474</v>
      </c>
      <c r="K287" s="13">
        <v>29000.510000000002</v>
      </c>
      <c r="L287" s="20">
        <f t="shared" si="4"/>
        <v>0.98999972193245811</v>
      </c>
    </row>
    <row r="288" spans="2:12" x14ac:dyDescent="0.3">
      <c r="B288">
        <v>12</v>
      </c>
      <c r="C288">
        <v>22</v>
      </c>
      <c r="D288">
        <v>5</v>
      </c>
      <c r="E288" s="12">
        <v>24818.927186661</v>
      </c>
      <c r="F288" s="12">
        <v>55.403979352213881</v>
      </c>
      <c r="G288" s="12">
        <v>2020.904621880871</v>
      </c>
      <c r="H288" s="12">
        <v>-174.98125517813935</v>
      </c>
      <c r="I288" s="12">
        <v>984.60203102002481</v>
      </c>
      <c r="J288" s="12">
        <v>27704.856563735975</v>
      </c>
      <c r="K288" s="13">
        <v>27984.7</v>
      </c>
      <c r="L288" s="20">
        <f t="shared" si="4"/>
        <v>0.99000012734587017</v>
      </c>
    </row>
    <row r="289" spans="2:12" x14ac:dyDescent="0.3">
      <c r="B289">
        <v>12</v>
      </c>
      <c r="C289">
        <v>23</v>
      </c>
      <c r="D289">
        <v>7</v>
      </c>
      <c r="E289" s="12">
        <v>22948.754681045004</v>
      </c>
      <c r="F289" s="12">
        <v>51.083610580153952</v>
      </c>
      <c r="G289" s="12">
        <v>2016.9714077599649</v>
      </c>
      <c r="H289" s="12">
        <v>-154.40775357803929</v>
      </c>
      <c r="I289" s="12">
        <v>843.73473630724027</v>
      </c>
      <c r="J289" s="12">
        <v>25706.136682114338</v>
      </c>
      <c r="K289" s="13">
        <v>25965.789999999997</v>
      </c>
      <c r="L289" s="20">
        <f t="shared" si="4"/>
        <v>0.99000017646735727</v>
      </c>
    </row>
    <row r="290" spans="2:12" x14ac:dyDescent="0.3">
      <c r="B290">
        <v>12</v>
      </c>
      <c r="C290">
        <v>24</v>
      </c>
      <c r="D290">
        <v>11</v>
      </c>
      <c r="E290" s="12">
        <v>21147.383083715995</v>
      </c>
      <c r="F290" s="12">
        <v>47.229167044079048</v>
      </c>
      <c r="G290" s="12">
        <v>1913.0030062861229</v>
      </c>
      <c r="H290" s="12">
        <v>-134.43127616439421</v>
      </c>
      <c r="I290" s="12">
        <v>661.47441180814519</v>
      </c>
      <c r="J290" s="12">
        <v>23634.658392689944</v>
      </c>
      <c r="K290" s="13">
        <v>23867.88</v>
      </c>
      <c r="L290" s="20">
        <f t="shared" si="4"/>
        <v>0.99022864170131331</v>
      </c>
    </row>
  </sheetData>
  <autoFilter ref="B2:L290" xr:uid="{D9EDC74C-5588-42A7-B2ED-EC61F25D2082}"/>
  <mergeCells count="1">
    <mergeCell ref="B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1. TAC and CPUC Hourly Forecast</vt:lpstr>
      <vt:lpstr>2. TAC and CPUC Peak Forecast</vt:lpstr>
      <vt:lpstr>3. LSE Peak Forecasts</vt:lpstr>
      <vt:lpstr>4. LSE Hourly Forecasts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Marshall, Lynn@Energy</dc:creator>
  <cp:lastModifiedBy>Marshall, Lynn@Energy</cp:lastModifiedBy>
  <dcterms:created xsi:type="dcterms:W3CDTF">2023-10-06T00:33:11Z</dcterms:created>
  <dcterms:modified xsi:type="dcterms:W3CDTF">2023-10-12T18:42:35Z</dcterms:modified>
</cp:coreProperties>
</file>